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3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'Arkusz1'!$A$1:$AM$50</definedName>
  </definedNames>
  <calcPr fullCalcOnLoad="1"/>
</workbook>
</file>

<file path=xl/sharedStrings.xml><?xml version="1.0" encoding="utf-8"?>
<sst xmlns="http://schemas.openxmlformats.org/spreadsheetml/2006/main" count="179" uniqueCount="121">
  <si>
    <t>IT</t>
  </si>
  <si>
    <t>Bankowy Fundusz Leasingowy</t>
  </si>
  <si>
    <t>BNP Paribas Lease Group</t>
  </si>
  <si>
    <t>BRE Leasing</t>
  </si>
  <si>
    <t>Europejski Fundusz Leasingowy</t>
  </si>
  <si>
    <t>NOMA 2</t>
  </si>
  <si>
    <t>Siemens Finance</t>
  </si>
  <si>
    <t>Pekao Leasing</t>
  </si>
  <si>
    <t>BZ WBK Finance &amp; Leasing*</t>
  </si>
  <si>
    <t>Fortis Lease Polska</t>
  </si>
  <si>
    <t>Handlowy-Leasing</t>
  </si>
  <si>
    <t>IKB Leasing Polska</t>
  </si>
  <si>
    <t>NL Leasing Polska</t>
  </si>
  <si>
    <t>Raiffeisen Leasing Polska</t>
  </si>
  <si>
    <t>Renault Credit Polska</t>
  </si>
  <si>
    <t>Scania Finance Polska</t>
  </si>
  <si>
    <t>SG Equipment Leasing Polska</t>
  </si>
  <si>
    <t>VFS Usługi Finansowe Polska</t>
  </si>
  <si>
    <t>Volkswagen Leasing Polska</t>
  </si>
  <si>
    <t>Caterpillar Financial Services</t>
  </si>
  <si>
    <t>VB Leasing Polska</t>
  </si>
  <si>
    <t>Millennium Leasing</t>
  </si>
  <si>
    <t>ORIX Polska</t>
  </si>
  <si>
    <t>De Lage Landen Leasing</t>
  </si>
  <si>
    <t>Kredyt Lease</t>
  </si>
  <si>
    <t>BGŻ Leasing</t>
  </si>
  <si>
    <t>Fidis</t>
  </si>
  <si>
    <t xml:space="preserve">SEB </t>
  </si>
  <si>
    <t>MAN</t>
  </si>
  <si>
    <t>DnB Nord</t>
  </si>
  <si>
    <t>Santander Consumer Multirent Sp. z o.o.</t>
  </si>
  <si>
    <t/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</si>
  <si>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</si>
  <si>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</si>
  <si>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</si>
  <si>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</si>
  <si>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</si>
  <si>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</si>
  <si>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</si>
  <si>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</si>
  <si>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</si>
  <si>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</si>
  <si>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</si>
  <si>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</si>
  <si>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</si>
  <si>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</si>
  <si>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</si>
  <si>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</si>
  <si>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</si>
  <si>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</si>
  <si>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</si>
  <si>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</si>
  <si>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</si>
  <si>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</si>
  <si>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</si>
  <si>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</si>
  <si>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</si>
  <si>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</si>
  <si>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</si>
  <si>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</si>
  <si>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</si>
  <si>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</si>
  <si>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</si>
  <si>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</si>
  <si>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</si>
  <si>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</si>
  <si>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</si>
  <si>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b.d.</t>
  </si>
  <si>
    <t xml:space="preserve">b.d. </t>
  </si>
  <si>
    <t>Mercedes Benz Leasing Polska</t>
  </si>
  <si>
    <t>Deutsche Leasing Polska **</t>
  </si>
  <si>
    <t>** Deutsche Leasing Polska S.A. -  ruchomości &amp; DAL Polska Sp. z o.o. - nieruchomości</t>
  </si>
  <si>
    <t>*** ING Lease Polska &amp; ING Car Lease Polska</t>
  </si>
  <si>
    <t>Masterlease Polska ****</t>
  </si>
  <si>
    <t>ING Lease (Polska) ***</t>
  </si>
  <si>
    <t>No</t>
  </si>
  <si>
    <t>Company</t>
  </si>
  <si>
    <t>VEHICLES</t>
  </si>
  <si>
    <t>Passenger cars</t>
  </si>
  <si>
    <t>Trucks</t>
  </si>
  <si>
    <t>Commercial &lt;  3,5t</t>
  </si>
  <si>
    <t>Commercial &gt; 3,5t</t>
  </si>
  <si>
    <t>Truck tractors</t>
  </si>
  <si>
    <t>Semi trailers/ trailers</t>
  </si>
  <si>
    <t>Buses</t>
  </si>
  <si>
    <t>Other vehicles</t>
  </si>
  <si>
    <t>Machinery &amp; Industrial</t>
  </si>
  <si>
    <t>Construction equipment</t>
  </si>
  <si>
    <t>Agricultural machines</t>
  </si>
  <si>
    <t>Printing machines</t>
  </si>
  <si>
    <t>Metal procession and plastic production machines</t>
  </si>
  <si>
    <t>Food industry machines</t>
  </si>
  <si>
    <t>Medical equipment</t>
  </si>
  <si>
    <t>Gastronomic equipment</t>
  </si>
  <si>
    <t>Forklift</t>
  </si>
  <si>
    <t>Other M&amp;I</t>
  </si>
  <si>
    <t>Hardware</t>
  </si>
  <si>
    <t>Software</t>
  </si>
  <si>
    <t>Other IT</t>
  </si>
  <si>
    <t>Other means of transportation</t>
  </si>
  <si>
    <t>Aircraft</t>
  </si>
  <si>
    <t>Ships</t>
  </si>
  <si>
    <t>Rail</t>
  </si>
  <si>
    <t>Other movables</t>
  </si>
  <si>
    <t>TOTAL MOVABLES</t>
  </si>
  <si>
    <t>REAL ESTATES</t>
  </si>
  <si>
    <t>Industrial</t>
  </si>
  <si>
    <t>Retail</t>
  </si>
  <si>
    <t>Offices</t>
  </si>
  <si>
    <t>Hotels &amp; leisure</t>
  </si>
  <si>
    <t>Other</t>
  </si>
  <si>
    <t>TOTAL MOVABLES              AND REAL ESTATES</t>
  </si>
  <si>
    <t>Polish Leasing Association</t>
  </si>
  <si>
    <t>TOTAL</t>
  </si>
  <si>
    <t>Upward adjustment to 100% of the market</t>
  </si>
  <si>
    <t xml:space="preserve"> I H 2008</t>
  </si>
  <si>
    <t>Change</t>
  </si>
  <si>
    <t xml:space="preserve">* BZ WBK Finanse &amp; Leasing SA, BZ WBK Leasing SA. </t>
  </si>
  <si>
    <t>**** Masterlease -  Futura Leasing SA, Prime Car Management SA.</t>
  </si>
  <si>
    <t>Value of leased assets in IH2009 (PLN m)</t>
  </si>
  <si>
    <t>SGB-TRANS-LEASING PTL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</si>
</sst>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b/>
      <sz val="10"/>
      <name val="Arial"/>
      <family val="0"/>
    </font>
    <font>
      <i/>
      <sz val="10"/>
      <name val="Arial CE"/>
      <family val="0"/>
    </font>
    <font>
      <b/>
      <sz val="18"/>
      <name val="Arial"/>
      <family val="2"/>
    </font>
    <font>
      <b/>
      <sz val="9"/>
      <name val="Arial CE"/>
      <family val="0"/>
    </font>
    <font>
      <sz val="7.5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1" xfId="21" applyFont="1" applyFill="1" applyBorder="1">
      <alignment/>
      <protection/>
    </xf>
    <xf numFmtId="0" fontId="5" fillId="0" borderId="2" xfId="21" applyFont="1" applyFill="1" applyBorder="1">
      <alignment/>
      <protection/>
    </xf>
    <xf numFmtId="4" fontId="8" fillId="0" borderId="1" xfId="21" applyNumberFormat="1" applyFont="1" applyFill="1" applyBorder="1">
      <alignment/>
      <protection/>
    </xf>
    <xf numFmtId="4" fontId="5" fillId="0" borderId="3" xfId="21" applyNumberFormat="1" applyFont="1" applyFill="1" applyBorder="1" applyAlignment="1">
      <alignment horizontal="right"/>
      <protection/>
    </xf>
    <xf numFmtId="4" fontId="5" fillId="0" borderId="4" xfId="21" applyNumberFormat="1" applyFont="1" applyFill="1" applyBorder="1" applyAlignment="1">
      <alignment horizontal="right"/>
      <protection/>
    </xf>
    <xf numFmtId="4" fontId="8" fillId="0" borderId="5" xfId="21" applyNumberFormat="1" applyFont="1" applyFill="1" applyBorder="1" applyAlignment="1">
      <alignment horizontal="right"/>
      <protection/>
    </xf>
    <xf numFmtId="4" fontId="8" fillId="0" borderId="6" xfId="21" applyNumberFormat="1" applyFont="1" applyFill="1" applyBorder="1" applyAlignment="1">
      <alignment horizontal="right"/>
      <protection/>
    </xf>
    <xf numFmtId="4" fontId="5" fillId="0" borderId="6" xfId="21" applyNumberFormat="1" applyFont="1" applyFill="1" applyBorder="1" applyAlignment="1">
      <alignment horizontal="right"/>
      <protection/>
    </xf>
    <xf numFmtId="4" fontId="10" fillId="0" borderId="5" xfId="21" applyNumberFormat="1" applyFont="1" applyFill="1" applyBorder="1" applyAlignment="1">
      <alignment horizontal="right"/>
      <protection/>
    </xf>
    <xf numFmtId="0" fontId="5" fillId="0" borderId="7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4" fontId="7" fillId="0" borderId="0" xfId="24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8" fillId="0" borderId="8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4" fontId="12" fillId="0" borderId="8" xfId="0" applyNumberFormat="1" applyFont="1" applyFill="1" applyBorder="1" applyAlignment="1">
      <alignment/>
    </xf>
    <xf numFmtId="4" fontId="1" fillId="0" borderId="8" xfId="22" applyNumberFormat="1" applyFont="1" applyFill="1" applyBorder="1">
      <alignment/>
      <protection/>
    </xf>
    <xf numFmtId="4" fontId="8" fillId="0" borderId="9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7" fillId="0" borderId="0" xfId="24" applyNumberFormat="1" applyFont="1" applyFill="1" applyAlignment="1">
      <alignment/>
    </xf>
    <xf numFmtId="0" fontId="8" fillId="0" borderId="0" xfId="0" applyFont="1" applyFill="1" applyBorder="1" applyAlignment="1">
      <alignment/>
    </xf>
    <xf numFmtId="9" fontId="8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" fillId="0" borderId="0" xfId="21" applyFill="1">
      <alignment/>
      <protection/>
    </xf>
    <xf numFmtId="0" fontId="0" fillId="0" borderId="0" xfId="0" applyFill="1" applyAlignment="1">
      <alignment/>
    </xf>
    <xf numFmtId="0" fontId="4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4" fontId="8" fillId="0" borderId="0" xfId="21" applyNumberFormat="1" applyFont="1" applyFill="1" applyBorder="1">
      <alignment/>
      <protection/>
    </xf>
    <xf numFmtId="4" fontId="5" fillId="0" borderId="0" xfId="21" applyNumberFormat="1" applyFont="1" applyFill="1" applyBorder="1">
      <alignment/>
      <protection/>
    </xf>
    <xf numFmtId="4" fontId="10" fillId="0" borderId="0" xfId="21" applyNumberFormat="1" applyFont="1" applyFill="1" applyBorder="1">
      <alignment/>
      <protection/>
    </xf>
    <xf numFmtId="0" fontId="5" fillId="2" borderId="1" xfId="21" applyFont="1" applyFill="1" applyBorder="1">
      <alignment/>
      <protection/>
    </xf>
    <xf numFmtId="0" fontId="5" fillId="2" borderId="2" xfId="21" applyFont="1" applyFill="1" applyBorder="1">
      <alignment/>
      <protection/>
    </xf>
    <xf numFmtId="4" fontId="8" fillId="2" borderId="1" xfId="21" applyNumberFormat="1" applyFont="1" applyFill="1" applyBorder="1">
      <alignment/>
      <protection/>
    </xf>
    <xf numFmtId="4" fontId="5" fillId="2" borderId="3" xfId="21" applyNumberFormat="1" applyFont="1" applyFill="1" applyBorder="1" applyAlignment="1">
      <alignment horizontal="right"/>
      <protection/>
    </xf>
    <xf numFmtId="4" fontId="5" fillId="2" borderId="4" xfId="21" applyNumberFormat="1" applyFont="1" applyFill="1" applyBorder="1" applyAlignment="1">
      <alignment horizontal="right"/>
      <protection/>
    </xf>
    <xf numFmtId="4" fontId="8" fillId="2" borderId="5" xfId="21" applyNumberFormat="1" applyFont="1" applyFill="1" applyBorder="1" applyAlignment="1">
      <alignment horizontal="right"/>
      <protection/>
    </xf>
    <xf numFmtId="4" fontId="8" fillId="2" borderId="6" xfId="21" applyNumberFormat="1" applyFont="1" applyFill="1" applyBorder="1" applyAlignment="1">
      <alignment horizontal="right"/>
      <protection/>
    </xf>
    <xf numFmtId="4" fontId="5" fillId="2" borderId="6" xfId="21" applyNumberFormat="1" applyFont="1" applyFill="1" applyBorder="1" applyAlignment="1">
      <alignment horizontal="right"/>
      <protection/>
    </xf>
    <xf numFmtId="4" fontId="10" fillId="2" borderId="5" xfId="21" applyNumberFormat="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5" fillId="2" borderId="2" xfId="21" applyFont="1" applyFill="1" applyBorder="1" applyAlignment="1">
      <alignment horizontal="left"/>
      <protection/>
    </xf>
    <xf numFmtId="49" fontId="5" fillId="2" borderId="10" xfId="21" applyNumberFormat="1" applyFont="1" applyFill="1" applyBorder="1" applyProtection="1">
      <alignment/>
      <protection locked="0"/>
    </xf>
    <xf numFmtId="0" fontId="1" fillId="3" borderId="0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9" fontId="8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164" fontId="7" fillId="3" borderId="0" xfId="24" applyNumberFormat="1" applyFont="1" applyFill="1" applyAlignment="1">
      <alignment/>
    </xf>
    <xf numFmtId="4" fontId="8" fillId="3" borderId="0" xfId="21" applyNumberFormat="1" applyFont="1" applyFill="1" applyBorder="1" applyAlignment="1">
      <alignment horizontal="right"/>
      <protection/>
    </xf>
    <xf numFmtId="4" fontId="8" fillId="3" borderId="0" xfId="21" applyNumberFormat="1" applyFont="1" applyFill="1" applyBorder="1" applyAlignment="1">
      <alignment wrapText="1"/>
      <protection/>
    </xf>
    <xf numFmtId="4" fontId="8" fillId="3" borderId="0" xfId="21" applyNumberFormat="1" applyFont="1" applyFill="1" applyBorder="1">
      <alignment/>
      <protection/>
    </xf>
    <xf numFmtId="4" fontId="7" fillId="3" borderId="0" xfId="24" applyNumberFormat="1" applyFont="1" applyFill="1" applyBorder="1" applyAlignment="1">
      <alignment/>
    </xf>
    <xf numFmtId="4" fontId="8" fillId="3" borderId="0" xfId="21" applyNumberFormat="1" applyFont="1" applyFill="1" applyBorder="1">
      <alignment/>
      <protection/>
    </xf>
    <xf numFmtId="4" fontId="11" fillId="3" borderId="0" xfId="0" applyNumberFormat="1" applyFont="1" applyFill="1" applyBorder="1" applyAlignment="1">
      <alignment/>
    </xf>
    <xf numFmtId="0" fontId="8" fillId="3" borderId="11" xfId="21" applyFont="1" applyFill="1" applyBorder="1" applyAlignment="1">
      <alignment horizontal="center" vertical="center" wrapText="1"/>
      <protection/>
    </xf>
    <xf numFmtId="0" fontId="8" fillId="3" borderId="12" xfId="21" applyFont="1" applyFill="1" applyBorder="1" applyAlignment="1">
      <alignment horizontal="center" vertical="center" wrapText="1"/>
      <protection/>
    </xf>
    <xf numFmtId="0" fontId="8" fillId="3" borderId="13" xfId="21" applyFont="1" applyFill="1" applyBorder="1" applyAlignment="1">
      <alignment horizontal="center" vertical="center" wrapText="1"/>
      <protection/>
    </xf>
    <xf numFmtId="0" fontId="5" fillId="3" borderId="14" xfId="21" applyFont="1" applyFill="1" applyBorder="1" applyAlignment="1">
      <alignment horizontal="center" vertical="center" wrapText="1"/>
      <protection/>
    </xf>
    <xf numFmtId="0" fontId="9" fillId="3" borderId="14" xfId="21" applyFont="1" applyFill="1" applyBorder="1" applyAlignment="1">
      <alignment horizontal="center" vertical="center" wrapText="1"/>
      <protection/>
    </xf>
    <xf numFmtId="0" fontId="5" fillId="3" borderId="14" xfId="21" applyFont="1" applyFill="1" applyBorder="1" applyAlignment="1">
      <alignment horizontal="center" vertical="center" wrapText="1"/>
      <protection/>
    </xf>
    <xf numFmtId="0" fontId="5" fillId="3" borderId="15" xfId="21" applyFont="1" applyFill="1" applyBorder="1" applyAlignment="1">
      <alignment horizontal="center" vertical="center" wrapText="1"/>
      <protection/>
    </xf>
    <xf numFmtId="0" fontId="7" fillId="3" borderId="16" xfId="21" applyFont="1" applyFill="1" applyBorder="1" applyAlignment="1">
      <alignment horizontal="center" vertical="center" wrapText="1"/>
      <protection/>
    </xf>
    <xf numFmtId="0" fontId="14" fillId="3" borderId="13" xfId="21" applyFont="1" applyFill="1" applyBorder="1" applyAlignment="1">
      <alignment horizontal="center" vertical="center" wrapText="1"/>
      <protection/>
    </xf>
    <xf numFmtId="0" fontId="15" fillId="3" borderId="14" xfId="21" applyFont="1" applyFill="1" applyBorder="1" applyAlignment="1">
      <alignment horizontal="center" vertical="center" wrapText="1"/>
      <protection/>
    </xf>
    <xf numFmtId="0" fontId="5" fillId="3" borderId="15" xfId="21" applyFont="1" applyFill="1" applyBorder="1" applyAlignment="1">
      <alignment horizontal="center" vertical="center" wrapText="1"/>
      <protection/>
    </xf>
    <xf numFmtId="0" fontId="7" fillId="3" borderId="17" xfId="21" applyFont="1" applyFill="1" applyBorder="1" applyAlignment="1">
      <alignment horizontal="center" vertical="center" wrapText="1"/>
      <protection/>
    </xf>
    <xf numFmtId="0" fontId="5" fillId="3" borderId="18" xfId="21" applyFont="1" applyFill="1" applyBorder="1" applyAlignment="1">
      <alignment horizontal="center" vertical="center" wrapText="1"/>
      <protection/>
    </xf>
    <xf numFmtId="0" fontId="14" fillId="3" borderId="8" xfId="21" applyFont="1" applyFill="1" applyBorder="1" applyAlignment="1">
      <alignment horizontal="center" vertical="center" wrapText="1"/>
      <protection/>
    </xf>
    <xf numFmtId="0" fontId="8" fillId="3" borderId="8" xfId="21" applyFont="1" applyFill="1" applyBorder="1" applyAlignment="1">
      <alignment horizontal="center" vertical="center" wrapText="1"/>
      <protection/>
    </xf>
    <xf numFmtId="0" fontId="8" fillId="3" borderId="17" xfId="21" applyFont="1" applyFill="1" applyBorder="1" applyAlignment="1">
      <alignment horizontal="center" vertical="center" wrapText="1"/>
      <protection/>
    </xf>
    <xf numFmtId="0" fontId="14" fillId="3" borderId="8" xfId="21" applyFont="1" applyFill="1" applyBorder="1" applyAlignment="1">
      <alignment horizontal="center" vertical="center" wrapText="1"/>
      <protection/>
    </xf>
    <xf numFmtId="0" fontId="8" fillId="3" borderId="0" xfId="21" applyFont="1" applyFill="1" applyBorder="1">
      <alignment/>
      <protection/>
    </xf>
    <xf numFmtId="0" fontId="11" fillId="3" borderId="0" xfId="0" applyFont="1" applyFill="1" applyBorder="1" applyAlignment="1">
      <alignment/>
    </xf>
  </cellXfs>
  <cellStyles count="12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6"/>
    <cellStyle name="Comma" xfId="17"/>
    <cellStyle name="Comma [0]" xfId="18"/>
    <cellStyle name="Hyperlink" xfId="19"/>
    <cellStyle name="Normal_leasing" xfId="20"/>
    <cellStyle name="Normalny_Arkusz1" xfId="21"/>
    <cellStyle name="Normalny_wyniki.1h.2006.zbiorcze ZPL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1"/>
  <sheetViews>
    <sheetView tabSelected="1" view="pageBreakPreview" zoomScale="75" zoomScaleSheetLayoutView="75" workbookViewId="0" topLeftCell="W9">
      <selection activeCell="AO43" sqref="AO43"/>
    </sheetView>
  </sheetViews>
  <sheetFormatPr defaultColWidth="9.140625" defaultRowHeight="12.75"/>
  <cols>
    <col min="1" max="1" width="5.57421875" style="27" customWidth="1"/>
    <col min="2" max="2" width="33.8515625" style="27" customWidth="1"/>
    <col min="3" max="3" width="10.8515625" style="27" bestFit="1" customWidth="1"/>
    <col min="4" max="5" width="10.7109375" style="27" bestFit="1" customWidth="1"/>
    <col min="6" max="7" width="10.28125" style="27" bestFit="1" customWidth="1"/>
    <col min="8" max="11" width="9.57421875" style="27" bestFit="1" customWidth="1"/>
    <col min="12" max="12" width="10.7109375" style="27" bestFit="1" customWidth="1"/>
    <col min="13" max="24" width="9.57421875" style="27" bestFit="1" customWidth="1"/>
    <col min="25" max="30" width="9.421875" style="27" bestFit="1" customWidth="1"/>
    <col min="31" max="31" width="10.8515625" style="27" bestFit="1" customWidth="1"/>
    <col min="32" max="36" width="9.421875" style="27" bestFit="1" customWidth="1"/>
    <col min="37" max="37" width="9.28125" style="27" bestFit="1" customWidth="1"/>
    <col min="38" max="38" width="13.140625" style="27" customWidth="1"/>
    <col min="39" max="16384" width="9.140625" style="27" customWidth="1"/>
  </cols>
  <sheetData>
    <row r="1" s="25" customFormat="1" ht="33.75" customHeight="1">
      <c r="A1" s="25" t="s">
        <v>112</v>
      </c>
    </row>
    <row r="2" spans="1:38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:38" ht="20.25">
      <c r="A3" s="28" t="s">
        <v>119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38" ht="13.5" thickBot="1">
      <c r="A4" s="30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88" s="77" customFormat="1" ht="67.5" customHeight="1" thickBot="1">
      <c r="A5" s="59" t="s">
        <v>75</v>
      </c>
      <c r="B5" s="60" t="s">
        <v>76</v>
      </c>
      <c r="C5" s="61" t="s">
        <v>77</v>
      </c>
      <c r="D5" s="62" t="s">
        <v>78</v>
      </c>
      <c r="E5" s="62" t="s">
        <v>79</v>
      </c>
      <c r="F5" s="63" t="s">
        <v>80</v>
      </c>
      <c r="G5" s="63" t="s">
        <v>81</v>
      </c>
      <c r="H5" s="64" t="s">
        <v>82</v>
      </c>
      <c r="I5" s="64" t="s">
        <v>83</v>
      </c>
      <c r="J5" s="65" t="s">
        <v>84</v>
      </c>
      <c r="K5" s="66" t="s">
        <v>85</v>
      </c>
      <c r="L5" s="67" t="s">
        <v>86</v>
      </c>
      <c r="M5" s="68" t="s">
        <v>87</v>
      </c>
      <c r="N5" s="64" t="s">
        <v>88</v>
      </c>
      <c r="O5" s="64" t="s">
        <v>89</v>
      </c>
      <c r="P5" s="64" t="s">
        <v>90</v>
      </c>
      <c r="Q5" s="64" t="s">
        <v>91</v>
      </c>
      <c r="R5" s="64" t="s">
        <v>92</v>
      </c>
      <c r="S5" s="68" t="s">
        <v>93</v>
      </c>
      <c r="T5" s="64" t="s">
        <v>94</v>
      </c>
      <c r="U5" s="66" t="s">
        <v>95</v>
      </c>
      <c r="V5" s="61" t="s">
        <v>0</v>
      </c>
      <c r="W5" s="62" t="s">
        <v>96</v>
      </c>
      <c r="X5" s="69" t="s">
        <v>97</v>
      </c>
      <c r="Y5" s="66" t="s">
        <v>98</v>
      </c>
      <c r="Z5" s="70" t="s">
        <v>99</v>
      </c>
      <c r="AA5" s="62" t="s">
        <v>100</v>
      </c>
      <c r="AB5" s="62" t="s">
        <v>101</v>
      </c>
      <c r="AC5" s="71" t="s">
        <v>102</v>
      </c>
      <c r="AD5" s="72" t="s">
        <v>103</v>
      </c>
      <c r="AE5" s="73" t="s">
        <v>104</v>
      </c>
      <c r="AF5" s="74" t="s">
        <v>105</v>
      </c>
      <c r="AG5" s="62" t="s">
        <v>106</v>
      </c>
      <c r="AH5" s="62" t="s">
        <v>107</v>
      </c>
      <c r="AI5" s="62" t="s">
        <v>108</v>
      </c>
      <c r="AJ5" s="62" t="s">
        <v>109</v>
      </c>
      <c r="AK5" s="71" t="s">
        <v>110</v>
      </c>
      <c r="AL5" s="75" t="s">
        <v>111</v>
      </c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</row>
    <row r="6" spans="1:38" s="45" customFormat="1" ht="15">
      <c r="A6" s="36" t="s">
        <v>32</v>
      </c>
      <c r="B6" s="37" t="s">
        <v>1</v>
      </c>
      <c r="C6" s="38">
        <v>251.47820923</v>
      </c>
      <c r="D6" s="39">
        <v>67.22202554</v>
      </c>
      <c r="E6" s="39">
        <v>72.30457783</v>
      </c>
      <c r="F6" s="39">
        <v>51.15471512</v>
      </c>
      <c r="G6" s="39">
        <v>21.14986271</v>
      </c>
      <c r="H6" s="39">
        <v>30.41160586</v>
      </c>
      <c r="I6" s="39">
        <v>29.75</v>
      </c>
      <c r="J6" s="39">
        <v>33.9</v>
      </c>
      <c r="K6" s="40">
        <v>17.89</v>
      </c>
      <c r="L6" s="39">
        <v>125.883107</v>
      </c>
      <c r="M6" s="39">
        <v>27.81216</v>
      </c>
      <c r="N6" s="39">
        <v>1.18356</v>
      </c>
      <c r="O6" s="39">
        <v>12.22716</v>
      </c>
      <c r="P6" s="39">
        <v>13.742436999999999</v>
      </c>
      <c r="Q6" s="39">
        <v>4.11039</v>
      </c>
      <c r="R6" s="39">
        <v>3.146651</v>
      </c>
      <c r="S6" s="39">
        <v>1.092779</v>
      </c>
      <c r="T6" s="39">
        <v>6.654024</v>
      </c>
      <c r="U6" s="39">
        <v>55.913946</v>
      </c>
      <c r="V6" s="39">
        <v>2.055433</v>
      </c>
      <c r="W6" s="39">
        <v>1.628845</v>
      </c>
      <c r="X6" s="39">
        <v>0.129268</v>
      </c>
      <c r="Y6" s="39">
        <v>0.29732</v>
      </c>
      <c r="Z6" s="39">
        <v>12.19152</v>
      </c>
      <c r="AA6" s="39">
        <v>9.93412</v>
      </c>
      <c r="AB6" s="39">
        <v>2.2574</v>
      </c>
      <c r="AC6" s="39">
        <v>0</v>
      </c>
      <c r="AD6" s="39">
        <v>11.467768000000001</v>
      </c>
      <c r="AE6" s="41">
        <v>403.07603723</v>
      </c>
      <c r="AF6" s="42">
        <v>14.8</v>
      </c>
      <c r="AG6" s="43">
        <v>0</v>
      </c>
      <c r="AH6" s="43">
        <v>0</v>
      </c>
      <c r="AI6" s="43">
        <v>0</v>
      </c>
      <c r="AJ6" s="43">
        <v>0</v>
      </c>
      <c r="AK6" s="43">
        <v>14.8</v>
      </c>
      <c r="AL6" s="44">
        <v>417.87603723</v>
      </c>
    </row>
    <row r="7" spans="1:38" ht="15">
      <c r="A7" s="1" t="s">
        <v>33</v>
      </c>
      <c r="B7" s="2" t="s">
        <v>25</v>
      </c>
      <c r="C7" s="3">
        <v>34.58</v>
      </c>
      <c r="D7" s="4">
        <v>7.2</v>
      </c>
      <c r="E7" s="4">
        <v>13.64</v>
      </c>
      <c r="F7" s="4" t="s">
        <v>67</v>
      </c>
      <c r="G7" s="4" t="s">
        <v>67</v>
      </c>
      <c r="H7" s="4">
        <v>7.36</v>
      </c>
      <c r="I7" s="4">
        <v>6.38</v>
      </c>
      <c r="J7" s="4">
        <v>0</v>
      </c>
      <c r="K7" s="5">
        <v>0</v>
      </c>
      <c r="L7" s="4">
        <v>71.75</v>
      </c>
      <c r="M7" s="4" t="s">
        <v>68</v>
      </c>
      <c r="N7" s="4" t="s">
        <v>68</v>
      </c>
      <c r="O7" s="4" t="s">
        <v>68</v>
      </c>
      <c r="P7" s="4" t="s">
        <v>68</v>
      </c>
      <c r="Q7" s="4" t="s">
        <v>68</v>
      </c>
      <c r="R7" s="4" t="s">
        <v>68</v>
      </c>
      <c r="S7" s="4" t="s">
        <v>68</v>
      </c>
      <c r="T7" s="4" t="s">
        <v>68</v>
      </c>
      <c r="U7" s="4" t="s">
        <v>68</v>
      </c>
      <c r="V7" s="4">
        <v>1.85</v>
      </c>
      <c r="W7" s="4" t="s">
        <v>67</v>
      </c>
      <c r="X7" s="4" t="s">
        <v>67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6">
        <v>108.18</v>
      </c>
      <c r="AF7" s="7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9">
        <v>108.18</v>
      </c>
    </row>
    <row r="8" spans="1:38" s="45" customFormat="1" ht="15">
      <c r="A8" s="36" t="s">
        <v>34</v>
      </c>
      <c r="B8" s="37" t="s">
        <v>2</v>
      </c>
      <c r="C8" s="38">
        <v>2.3072418261939998</v>
      </c>
      <c r="D8" s="39">
        <v>0.36108524849999996</v>
      </c>
      <c r="E8" s="39">
        <v>0.24109999820800002</v>
      </c>
      <c r="F8" s="39" t="s">
        <v>67</v>
      </c>
      <c r="G8" s="39" t="s">
        <v>67</v>
      </c>
      <c r="H8" s="39">
        <v>0</v>
      </c>
      <c r="I8" s="39">
        <v>1.705056579486</v>
      </c>
      <c r="J8" s="39">
        <v>0</v>
      </c>
      <c r="K8" s="40">
        <v>0</v>
      </c>
      <c r="L8" s="39">
        <v>81.84344008005802</v>
      </c>
      <c r="M8" s="39">
        <v>3.3742712000000004</v>
      </c>
      <c r="N8" s="39">
        <v>77.07545213064802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1.121958970994</v>
      </c>
      <c r="U8" s="39">
        <v>0.271757778416</v>
      </c>
      <c r="V8" s="39">
        <v>1.02989021</v>
      </c>
      <c r="W8" s="39" t="s">
        <v>67</v>
      </c>
      <c r="X8" s="39" t="s">
        <v>67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0.32097415</v>
      </c>
      <c r="AE8" s="41">
        <v>85.50154626625202</v>
      </c>
      <c r="AF8" s="42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4">
        <v>85.50154626625202</v>
      </c>
    </row>
    <row r="9" spans="1:38" ht="15">
      <c r="A9" s="1" t="s">
        <v>35</v>
      </c>
      <c r="B9" s="2" t="s">
        <v>3</v>
      </c>
      <c r="C9" s="3">
        <v>485.20315833032583</v>
      </c>
      <c r="D9" s="4">
        <v>293.36047620706665</v>
      </c>
      <c r="E9" s="4">
        <v>130.18147646829217</v>
      </c>
      <c r="F9" s="4">
        <v>0</v>
      </c>
      <c r="G9" s="4">
        <v>130.18147646829217</v>
      </c>
      <c r="H9" s="4">
        <v>22.118412890104008</v>
      </c>
      <c r="I9" s="4">
        <v>11.317428192985998</v>
      </c>
      <c r="J9" s="4">
        <v>7.800633902572</v>
      </c>
      <c r="K9" s="5">
        <v>20.424730669304996</v>
      </c>
      <c r="L9" s="4">
        <v>209.7365980679306</v>
      </c>
      <c r="M9" s="4">
        <v>37.7414983700604</v>
      </c>
      <c r="N9" s="4">
        <v>1.1668787336227833</v>
      </c>
      <c r="O9" s="4">
        <v>3.7053392935180893</v>
      </c>
      <c r="P9" s="4">
        <v>29.549261919273327</v>
      </c>
      <c r="Q9" s="4">
        <v>4.014897753332013</v>
      </c>
      <c r="R9" s="4">
        <v>1.9575611337332801</v>
      </c>
      <c r="S9" s="4">
        <v>4.627013882499318</v>
      </c>
      <c r="T9" s="4">
        <v>6.754948408390757</v>
      </c>
      <c r="U9" s="4">
        <v>120.21919857350065</v>
      </c>
      <c r="V9" s="4">
        <v>8.759051735306</v>
      </c>
      <c r="W9" s="4">
        <v>8.759051735306</v>
      </c>
      <c r="X9" s="4">
        <v>0</v>
      </c>
      <c r="Y9" s="4">
        <v>0</v>
      </c>
      <c r="Z9" s="4">
        <v>9.145734</v>
      </c>
      <c r="AA9" s="4">
        <v>0</v>
      </c>
      <c r="AB9" s="4">
        <v>0.388734</v>
      </c>
      <c r="AC9" s="4">
        <v>8.757</v>
      </c>
      <c r="AD9" s="4">
        <v>14.405120076358202</v>
      </c>
      <c r="AE9" s="6">
        <v>727.2496622099206</v>
      </c>
      <c r="AF9" s="7">
        <v>392.96</v>
      </c>
      <c r="AG9" s="8">
        <v>0</v>
      </c>
      <c r="AH9" s="8">
        <v>119.035</v>
      </c>
      <c r="AI9" s="8">
        <v>33.675</v>
      </c>
      <c r="AJ9" s="8">
        <v>0</v>
      </c>
      <c r="AK9" s="8">
        <v>240.25</v>
      </c>
      <c r="AL9" s="9">
        <v>1120.2096622099207</v>
      </c>
    </row>
    <row r="10" spans="1:38" s="45" customFormat="1" ht="15">
      <c r="A10" s="36" t="s">
        <v>36</v>
      </c>
      <c r="B10" s="37" t="s">
        <v>8</v>
      </c>
      <c r="C10" s="38">
        <v>330.1712602499995</v>
      </c>
      <c r="D10" s="39">
        <v>190.3136187199994</v>
      </c>
      <c r="E10" s="39">
        <v>88.53259011000006</v>
      </c>
      <c r="F10" s="39">
        <v>0</v>
      </c>
      <c r="G10" s="39">
        <v>0</v>
      </c>
      <c r="H10" s="39">
        <v>25.28416542000001</v>
      </c>
      <c r="I10" s="39">
        <v>19.655586589999995</v>
      </c>
      <c r="J10" s="39">
        <v>2.81023409</v>
      </c>
      <c r="K10" s="40">
        <v>3.575065320000002</v>
      </c>
      <c r="L10" s="39">
        <v>275.68814907000024</v>
      </c>
      <c r="M10" s="39">
        <v>21.81931558999999</v>
      </c>
      <c r="N10" s="39">
        <v>83.34277206000014</v>
      </c>
      <c r="O10" s="39">
        <v>12.899689900000007</v>
      </c>
      <c r="P10" s="39">
        <v>32.56718985000001</v>
      </c>
      <c r="Q10" s="39">
        <v>0</v>
      </c>
      <c r="R10" s="39">
        <v>14.617451919999999</v>
      </c>
      <c r="S10" s="39">
        <v>5.009889270000002</v>
      </c>
      <c r="T10" s="39">
        <v>10.384736229999996</v>
      </c>
      <c r="U10" s="39">
        <v>95.04710425000005</v>
      </c>
      <c r="V10" s="39">
        <v>1.8555499100000001</v>
      </c>
      <c r="W10" s="39">
        <v>1.8555499100000001</v>
      </c>
      <c r="X10" s="39">
        <v>0</v>
      </c>
      <c r="Y10" s="39">
        <v>0</v>
      </c>
      <c r="Z10" s="39">
        <v>0.29196416000000003</v>
      </c>
      <c r="AA10" s="39">
        <v>0</v>
      </c>
      <c r="AB10" s="39">
        <v>0.29196416000000003</v>
      </c>
      <c r="AC10" s="39">
        <v>0</v>
      </c>
      <c r="AD10" s="39">
        <v>0.27542576999999996</v>
      </c>
      <c r="AE10" s="41">
        <v>608.2823491599997</v>
      </c>
      <c r="AF10" s="42">
        <v>94.90925185</v>
      </c>
      <c r="AG10" s="43">
        <v>69.23415724</v>
      </c>
      <c r="AH10" s="43">
        <v>0</v>
      </c>
      <c r="AI10" s="43">
        <v>0</v>
      </c>
      <c r="AJ10" s="43">
        <v>0</v>
      </c>
      <c r="AK10" s="43">
        <v>25.675094610000002</v>
      </c>
      <c r="AL10" s="44">
        <v>703.1916010099998</v>
      </c>
    </row>
    <row r="11" spans="1:38" ht="15">
      <c r="A11" s="1" t="s">
        <v>37</v>
      </c>
      <c r="B11" s="2" t="s">
        <v>19</v>
      </c>
      <c r="C11" s="3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4">
        <v>125.84484181</v>
      </c>
      <c r="M11" s="4">
        <v>125.84484181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6">
        <v>125.84484181</v>
      </c>
      <c r="AF11" s="7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9">
        <v>125.84484181</v>
      </c>
    </row>
    <row r="12" spans="1:38" s="45" customFormat="1" ht="15">
      <c r="A12" s="36" t="s">
        <v>38</v>
      </c>
      <c r="B12" s="37" t="s">
        <v>23</v>
      </c>
      <c r="C12" s="38">
        <v>4.407150190056</v>
      </c>
      <c r="D12" s="39">
        <v>0.425646247556</v>
      </c>
      <c r="E12" s="39">
        <v>1.6545994199999998</v>
      </c>
      <c r="F12" s="39" t="s">
        <v>67</v>
      </c>
      <c r="G12" s="39" t="s">
        <v>67</v>
      </c>
      <c r="H12" s="39">
        <v>1.63577886</v>
      </c>
      <c r="I12" s="39">
        <v>0.6911256625</v>
      </c>
      <c r="J12" s="39">
        <v>0</v>
      </c>
      <c r="K12" s="40">
        <v>0</v>
      </c>
      <c r="L12" s="39">
        <v>63.15310545514</v>
      </c>
      <c r="M12" s="39">
        <v>16.36379679036</v>
      </c>
      <c r="N12" s="39">
        <v>46.78930866478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2.960578</v>
      </c>
      <c r="W12" s="39">
        <v>2.960578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41">
        <v>70.52083364519599</v>
      </c>
      <c r="AF12" s="42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4">
        <v>70.52083364519599</v>
      </c>
    </row>
    <row r="13" spans="1:38" ht="15">
      <c r="A13" s="1" t="s">
        <v>39</v>
      </c>
      <c r="B13" s="2" t="s">
        <v>70</v>
      </c>
      <c r="C13" s="3">
        <v>58.57</v>
      </c>
      <c r="D13" s="4">
        <v>8.4</v>
      </c>
      <c r="E13" s="4">
        <v>50.17</v>
      </c>
      <c r="F13" s="4" t="s">
        <v>67</v>
      </c>
      <c r="G13" s="4" t="s">
        <v>67</v>
      </c>
      <c r="H13" s="4">
        <v>0</v>
      </c>
      <c r="I13" s="4">
        <v>0</v>
      </c>
      <c r="J13" s="4">
        <v>0</v>
      </c>
      <c r="K13" s="5">
        <v>0</v>
      </c>
      <c r="L13" s="4">
        <v>288.13</v>
      </c>
      <c r="M13" s="4" t="s">
        <v>68</v>
      </c>
      <c r="N13" s="4" t="s">
        <v>68</v>
      </c>
      <c r="O13" s="4" t="s">
        <v>68</v>
      </c>
      <c r="P13" s="4" t="s">
        <v>68</v>
      </c>
      <c r="Q13" s="4" t="s">
        <v>68</v>
      </c>
      <c r="R13" s="4" t="s">
        <v>68</v>
      </c>
      <c r="S13" s="4" t="s">
        <v>68</v>
      </c>
      <c r="T13" s="4" t="s">
        <v>68</v>
      </c>
      <c r="U13" s="4" t="s">
        <v>68</v>
      </c>
      <c r="V13" s="4">
        <v>0.72</v>
      </c>
      <c r="W13" s="4" t="s">
        <v>67</v>
      </c>
      <c r="X13" s="4" t="s">
        <v>67</v>
      </c>
      <c r="Y13" s="4" t="s">
        <v>67</v>
      </c>
      <c r="Z13" s="4">
        <v>32.76</v>
      </c>
      <c r="AA13" s="4">
        <v>27.3</v>
      </c>
      <c r="AB13" s="4">
        <v>0</v>
      </c>
      <c r="AC13" s="4">
        <v>5.46</v>
      </c>
      <c r="AD13" s="4">
        <v>0</v>
      </c>
      <c r="AE13" s="6">
        <v>380.18</v>
      </c>
      <c r="AF13" s="7">
        <v>36</v>
      </c>
      <c r="AG13" s="8">
        <v>36</v>
      </c>
      <c r="AH13" s="8">
        <v>0</v>
      </c>
      <c r="AI13" s="8">
        <v>0</v>
      </c>
      <c r="AJ13" s="8">
        <v>0</v>
      </c>
      <c r="AK13" s="8">
        <v>0</v>
      </c>
      <c r="AL13" s="9">
        <v>416.18</v>
      </c>
    </row>
    <row r="14" spans="1:38" s="45" customFormat="1" ht="15">
      <c r="A14" s="36" t="s">
        <v>40</v>
      </c>
      <c r="B14" s="37" t="s">
        <v>29</v>
      </c>
      <c r="C14" s="38">
        <v>29.02</v>
      </c>
      <c r="D14" s="39">
        <v>6.31</v>
      </c>
      <c r="E14" s="39">
        <v>8.3</v>
      </c>
      <c r="F14" s="39">
        <v>1.93</v>
      </c>
      <c r="G14" s="39">
        <v>6.37</v>
      </c>
      <c r="H14" s="39">
        <v>9.07</v>
      </c>
      <c r="I14" s="39">
        <v>5.32</v>
      </c>
      <c r="J14" s="39">
        <v>0</v>
      </c>
      <c r="K14" s="40">
        <v>0.02</v>
      </c>
      <c r="L14" s="39">
        <v>37.73</v>
      </c>
      <c r="M14" s="39">
        <v>3.5</v>
      </c>
      <c r="N14" s="39">
        <v>0.05</v>
      </c>
      <c r="O14" s="39">
        <v>11.1</v>
      </c>
      <c r="P14" s="39">
        <v>0.55</v>
      </c>
      <c r="Q14" s="39">
        <v>0</v>
      </c>
      <c r="R14" s="39">
        <v>7.57</v>
      </c>
      <c r="S14" s="39">
        <v>0</v>
      </c>
      <c r="T14" s="39">
        <v>2.47</v>
      </c>
      <c r="U14" s="39">
        <v>12.49</v>
      </c>
      <c r="V14" s="39">
        <v>2.14</v>
      </c>
      <c r="W14" s="39">
        <v>2.14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0.42</v>
      </c>
      <c r="AE14" s="41">
        <v>69.31</v>
      </c>
      <c r="AF14" s="42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4">
        <v>69.31</v>
      </c>
    </row>
    <row r="15" spans="1:38" ht="15">
      <c r="A15" s="1" t="s">
        <v>41</v>
      </c>
      <c r="B15" s="2" t="s">
        <v>4</v>
      </c>
      <c r="C15" s="3">
        <v>933.4387971253997</v>
      </c>
      <c r="D15" s="4">
        <v>559.5722450753997</v>
      </c>
      <c r="E15" s="4">
        <v>252.59199931000003</v>
      </c>
      <c r="F15" s="4">
        <v>151.46460109000003</v>
      </c>
      <c r="G15" s="4">
        <v>101.12739822</v>
      </c>
      <c r="H15" s="4">
        <v>65.4020261</v>
      </c>
      <c r="I15" s="4">
        <v>47.90958337000001</v>
      </c>
      <c r="J15" s="4">
        <v>4.43732829</v>
      </c>
      <c r="K15" s="5">
        <v>3.5256149799999994</v>
      </c>
      <c r="L15" s="4">
        <v>357.9030709399999</v>
      </c>
      <c r="M15" s="4">
        <v>117.48325917999999</v>
      </c>
      <c r="N15" s="4">
        <v>14.753027139999997</v>
      </c>
      <c r="O15" s="4">
        <v>3.50185835</v>
      </c>
      <c r="P15" s="4">
        <v>7.21</v>
      </c>
      <c r="Q15" s="4">
        <v>13.630096409999998</v>
      </c>
      <c r="R15" s="4">
        <v>12.175741949999999</v>
      </c>
      <c r="S15" s="4">
        <v>36.957584690000004</v>
      </c>
      <c r="T15" s="4">
        <v>15.854460360000001</v>
      </c>
      <c r="U15" s="4">
        <v>136.34036104999996</v>
      </c>
      <c r="V15" s="4">
        <v>23.844182500000002</v>
      </c>
      <c r="W15" s="4">
        <v>11.985621450000002</v>
      </c>
      <c r="X15" s="4">
        <v>6.103967720000001</v>
      </c>
      <c r="Y15" s="4">
        <v>5.7545933300000005</v>
      </c>
      <c r="Z15" s="4">
        <v>0.9763282300000001</v>
      </c>
      <c r="AA15" s="4">
        <v>0</v>
      </c>
      <c r="AB15" s="4">
        <v>0.9763282300000001</v>
      </c>
      <c r="AC15" s="4">
        <v>0</v>
      </c>
      <c r="AD15" s="4">
        <v>0</v>
      </c>
      <c r="AE15" s="6">
        <v>1316.1623787953995</v>
      </c>
      <c r="AF15" s="7">
        <v>4</v>
      </c>
      <c r="AG15" s="8">
        <v>0</v>
      </c>
      <c r="AH15" s="8">
        <v>0</v>
      </c>
      <c r="AI15" s="8">
        <v>4</v>
      </c>
      <c r="AJ15" s="8">
        <v>0</v>
      </c>
      <c r="AK15" s="8">
        <v>0</v>
      </c>
      <c r="AL15" s="9">
        <v>1320.1623787953995</v>
      </c>
    </row>
    <row r="16" spans="1:38" s="45" customFormat="1" ht="15">
      <c r="A16" s="36" t="s">
        <v>42</v>
      </c>
      <c r="B16" s="37" t="s">
        <v>26</v>
      </c>
      <c r="C16" s="38">
        <v>59.455</v>
      </c>
      <c r="D16" s="39">
        <v>10.51</v>
      </c>
      <c r="E16" s="39">
        <v>28.453000000000003</v>
      </c>
      <c r="F16" s="39">
        <v>26.103</v>
      </c>
      <c r="G16" s="39">
        <v>2.35</v>
      </c>
      <c r="H16" s="39">
        <v>15.662</v>
      </c>
      <c r="I16" s="39">
        <v>4.83</v>
      </c>
      <c r="J16" s="39">
        <v>0</v>
      </c>
      <c r="K16" s="40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41">
        <v>59.455</v>
      </c>
      <c r="AF16" s="42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4">
        <v>59.455</v>
      </c>
    </row>
    <row r="17" spans="1:38" ht="15">
      <c r="A17" s="1" t="s">
        <v>43</v>
      </c>
      <c r="B17" s="2" t="s">
        <v>9</v>
      </c>
      <c r="C17" s="3">
        <v>83.18</v>
      </c>
      <c r="D17" s="4">
        <v>31.79</v>
      </c>
      <c r="E17" s="4">
        <v>18.53</v>
      </c>
      <c r="F17" s="4" t="s">
        <v>67</v>
      </c>
      <c r="G17" s="4" t="s">
        <v>67</v>
      </c>
      <c r="H17" s="4">
        <v>8.68</v>
      </c>
      <c r="I17" s="4">
        <v>3.86</v>
      </c>
      <c r="J17" s="4">
        <v>6.23</v>
      </c>
      <c r="K17" s="5">
        <v>14.09</v>
      </c>
      <c r="L17" s="4">
        <v>82.55</v>
      </c>
      <c r="M17" s="4">
        <v>13.66</v>
      </c>
      <c r="N17" s="4">
        <v>0</v>
      </c>
      <c r="O17" s="4">
        <v>1.15</v>
      </c>
      <c r="P17" s="4">
        <v>9.33</v>
      </c>
      <c r="Q17" s="4">
        <v>0.94</v>
      </c>
      <c r="R17" s="4">
        <v>0.18</v>
      </c>
      <c r="S17" s="4">
        <v>0</v>
      </c>
      <c r="T17" s="4">
        <v>5.09</v>
      </c>
      <c r="U17" s="4">
        <v>52.2</v>
      </c>
      <c r="V17" s="4">
        <v>19.06</v>
      </c>
      <c r="W17" s="4">
        <v>19.06</v>
      </c>
      <c r="X17" s="4">
        <v>0</v>
      </c>
      <c r="Y17" s="4">
        <v>0</v>
      </c>
      <c r="Z17" s="4">
        <v>10.21</v>
      </c>
      <c r="AA17" s="4">
        <v>0.1</v>
      </c>
      <c r="AB17" s="4">
        <v>0.81</v>
      </c>
      <c r="AC17" s="4">
        <v>9.3</v>
      </c>
      <c r="AD17" s="4">
        <v>4.9</v>
      </c>
      <c r="AE17" s="6">
        <v>199.9</v>
      </c>
      <c r="AF17" s="7">
        <v>7.58</v>
      </c>
      <c r="AG17" s="8">
        <v>0</v>
      </c>
      <c r="AH17" s="8">
        <v>7.58</v>
      </c>
      <c r="AI17" s="8">
        <v>0</v>
      </c>
      <c r="AJ17" s="8">
        <v>0</v>
      </c>
      <c r="AK17" s="8">
        <v>0</v>
      </c>
      <c r="AL17" s="9">
        <v>207.48</v>
      </c>
    </row>
    <row r="18" spans="1:38" s="45" customFormat="1" ht="15">
      <c r="A18" s="36" t="s">
        <v>44</v>
      </c>
      <c r="B18" s="37" t="s">
        <v>10</v>
      </c>
      <c r="C18" s="38">
        <v>53.83307897</v>
      </c>
      <c r="D18" s="39">
        <v>14.393570660000002</v>
      </c>
      <c r="E18" s="39">
        <v>14.167866820000004</v>
      </c>
      <c r="F18" s="39">
        <v>0</v>
      </c>
      <c r="G18" s="39">
        <v>14.167866820000004</v>
      </c>
      <c r="H18" s="39">
        <v>10.72511927</v>
      </c>
      <c r="I18" s="39">
        <v>9.001951310000003</v>
      </c>
      <c r="J18" s="39">
        <v>3.01994256</v>
      </c>
      <c r="K18" s="40">
        <v>2.52462835</v>
      </c>
      <c r="L18" s="39">
        <v>89.88626110999999</v>
      </c>
      <c r="M18" s="39">
        <v>12.986049529999999</v>
      </c>
      <c r="N18" s="39">
        <v>0.86515375</v>
      </c>
      <c r="O18" s="39">
        <v>27.78834475</v>
      </c>
      <c r="P18" s="39">
        <v>24.22102993</v>
      </c>
      <c r="Q18" s="39">
        <v>5.11971581</v>
      </c>
      <c r="R18" s="39" t="s">
        <v>31</v>
      </c>
      <c r="S18" s="39">
        <v>3.34998148</v>
      </c>
      <c r="T18" s="39">
        <v>4.3715720099999995</v>
      </c>
      <c r="U18" s="39">
        <v>11.184413850000002</v>
      </c>
      <c r="V18" s="39">
        <v>0.09546647999999999</v>
      </c>
      <c r="W18" s="39">
        <v>0.09546647999999999</v>
      </c>
      <c r="X18" s="39">
        <v>0</v>
      </c>
      <c r="Y18" s="39">
        <v>0</v>
      </c>
      <c r="Z18" s="39">
        <v>0</v>
      </c>
      <c r="AA18" s="39" t="s">
        <v>31</v>
      </c>
      <c r="AB18" s="39" t="s">
        <v>31</v>
      </c>
      <c r="AC18" s="39" t="s">
        <v>31</v>
      </c>
      <c r="AD18" s="39">
        <v>0.37337718</v>
      </c>
      <c r="AE18" s="41">
        <v>144.18818374</v>
      </c>
      <c r="AF18" s="42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4">
        <v>144.18818374</v>
      </c>
    </row>
    <row r="19" spans="1:38" ht="15">
      <c r="A19" s="1" t="s">
        <v>45</v>
      </c>
      <c r="B19" s="2" t="s">
        <v>11</v>
      </c>
      <c r="C19" s="3">
        <v>0.41220812</v>
      </c>
      <c r="D19" s="4" t="s">
        <v>67</v>
      </c>
      <c r="E19" s="4" t="s">
        <v>67</v>
      </c>
      <c r="F19" s="4" t="s">
        <v>67</v>
      </c>
      <c r="G19" s="4" t="s">
        <v>67</v>
      </c>
      <c r="H19" s="4" t="s">
        <v>67</v>
      </c>
      <c r="I19" s="4" t="s">
        <v>67</v>
      </c>
      <c r="J19" s="4" t="s">
        <v>67</v>
      </c>
      <c r="K19" s="5" t="s">
        <v>67</v>
      </c>
      <c r="L19" s="4">
        <v>125.2348264</v>
      </c>
      <c r="M19" s="4">
        <v>0</v>
      </c>
      <c r="N19" s="4">
        <v>0</v>
      </c>
      <c r="O19" s="4">
        <v>35.52427178</v>
      </c>
      <c r="P19" s="4">
        <v>62.29241587</v>
      </c>
      <c r="Q19" s="4">
        <v>0</v>
      </c>
      <c r="R19" s="4">
        <v>0</v>
      </c>
      <c r="S19" s="4">
        <v>0</v>
      </c>
      <c r="T19" s="4">
        <v>15.98249044</v>
      </c>
      <c r="U19" s="4">
        <v>11.43564831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6">
        <v>125.64703452</v>
      </c>
      <c r="AF19" s="7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9">
        <v>125.64703452</v>
      </c>
    </row>
    <row r="20" spans="1:38" s="45" customFormat="1" ht="15">
      <c r="A20" s="36" t="s">
        <v>46</v>
      </c>
      <c r="B20" s="37" t="s">
        <v>74</v>
      </c>
      <c r="C20" s="38">
        <v>69.4</v>
      </c>
      <c r="D20" s="39">
        <v>53.59</v>
      </c>
      <c r="E20" s="39">
        <v>11.06</v>
      </c>
      <c r="F20" s="39">
        <v>7.52</v>
      </c>
      <c r="G20" s="39">
        <v>3.53</v>
      </c>
      <c r="H20" s="39">
        <v>1.24</v>
      </c>
      <c r="I20" s="39">
        <v>1.51</v>
      </c>
      <c r="J20" s="39">
        <v>1.39</v>
      </c>
      <c r="K20" s="40">
        <v>0.61</v>
      </c>
      <c r="L20" s="39">
        <v>134.79</v>
      </c>
      <c r="M20" s="39">
        <v>10.09</v>
      </c>
      <c r="N20" s="39">
        <v>0</v>
      </c>
      <c r="O20" s="39">
        <v>0</v>
      </c>
      <c r="P20" s="39">
        <v>71.5</v>
      </c>
      <c r="Q20" s="39">
        <v>8.26</v>
      </c>
      <c r="R20" s="39">
        <v>5.23</v>
      </c>
      <c r="S20" s="39">
        <v>0</v>
      </c>
      <c r="T20" s="39">
        <v>0.64</v>
      </c>
      <c r="U20" s="39">
        <v>39.06</v>
      </c>
      <c r="V20" s="39">
        <v>29.12</v>
      </c>
      <c r="W20" s="39">
        <v>28.09</v>
      </c>
      <c r="X20" s="39">
        <v>0.34</v>
      </c>
      <c r="Y20" s="39">
        <v>0.69</v>
      </c>
      <c r="Z20" s="39">
        <v>12.88</v>
      </c>
      <c r="AA20" s="39">
        <v>0</v>
      </c>
      <c r="AB20" s="39">
        <v>0</v>
      </c>
      <c r="AC20" s="39">
        <v>12.88</v>
      </c>
      <c r="AD20" s="39">
        <v>0.54</v>
      </c>
      <c r="AE20" s="41">
        <v>246.73</v>
      </c>
      <c r="AF20" s="42">
        <v>391.97</v>
      </c>
      <c r="AG20" s="43">
        <v>1.54</v>
      </c>
      <c r="AH20" s="43">
        <v>292.1</v>
      </c>
      <c r="AI20" s="43">
        <v>94.18</v>
      </c>
      <c r="AJ20" s="43">
        <v>0</v>
      </c>
      <c r="AK20" s="43">
        <v>4.15</v>
      </c>
      <c r="AL20" s="44">
        <v>638.7</v>
      </c>
    </row>
    <row r="21" spans="1:38" ht="15">
      <c r="A21" s="1" t="s">
        <v>47</v>
      </c>
      <c r="B21" s="2" t="s">
        <v>24</v>
      </c>
      <c r="C21" s="3">
        <v>42.59347463</v>
      </c>
      <c r="D21" s="4">
        <v>18.80436239</v>
      </c>
      <c r="E21" s="4">
        <v>17.29233878</v>
      </c>
      <c r="F21" s="4">
        <v>9.4059769</v>
      </c>
      <c r="G21" s="4">
        <v>7.88636188</v>
      </c>
      <c r="H21" s="4">
        <v>3.6371566</v>
      </c>
      <c r="I21" s="4">
        <v>2.1651706600000002</v>
      </c>
      <c r="J21" s="4">
        <v>0</v>
      </c>
      <c r="K21" s="5">
        <v>0.6944461999999999</v>
      </c>
      <c r="L21" s="4">
        <v>29.785420660000007</v>
      </c>
      <c r="M21" s="4" t="s">
        <v>68</v>
      </c>
      <c r="N21" s="4" t="s">
        <v>68</v>
      </c>
      <c r="O21" s="4" t="s">
        <v>68</v>
      </c>
      <c r="P21" s="4" t="s">
        <v>68</v>
      </c>
      <c r="Q21" s="4" t="s">
        <v>68</v>
      </c>
      <c r="R21" s="4" t="s">
        <v>68</v>
      </c>
      <c r="S21" s="4" t="s">
        <v>68</v>
      </c>
      <c r="T21" s="4" t="s">
        <v>68</v>
      </c>
      <c r="U21" s="4">
        <v>0</v>
      </c>
      <c r="V21" s="4">
        <v>4.209323840000001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7.261970560000002</v>
      </c>
      <c r="AE21" s="6">
        <v>83.85018969000001</v>
      </c>
      <c r="AF21" s="7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9">
        <v>83.85018969000001</v>
      </c>
    </row>
    <row r="22" spans="1:38" s="45" customFormat="1" ht="15">
      <c r="A22" s="36" t="s">
        <v>48</v>
      </c>
      <c r="B22" s="46" t="s">
        <v>28</v>
      </c>
      <c r="C22" s="38">
        <v>61.54</v>
      </c>
      <c r="D22" s="39">
        <v>0</v>
      </c>
      <c r="E22" s="39">
        <v>40.33</v>
      </c>
      <c r="F22" s="39">
        <v>0</v>
      </c>
      <c r="G22" s="39">
        <v>40.33</v>
      </c>
      <c r="H22" s="39">
        <v>19.64</v>
      </c>
      <c r="I22" s="39">
        <v>1.57</v>
      </c>
      <c r="J22" s="39">
        <v>0</v>
      </c>
      <c r="K22" s="40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41">
        <v>61.54</v>
      </c>
      <c r="AF22" s="42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4">
        <v>61.54</v>
      </c>
    </row>
    <row r="23" spans="1:38" ht="15">
      <c r="A23" s="1" t="s">
        <v>49</v>
      </c>
      <c r="B23" s="2" t="s">
        <v>73</v>
      </c>
      <c r="C23" s="3">
        <v>190.74603400999987</v>
      </c>
      <c r="D23" s="4">
        <v>165.8887084299999</v>
      </c>
      <c r="E23" s="4">
        <v>22.23988557999999</v>
      </c>
      <c r="F23" s="4">
        <v>20.060768579999987</v>
      </c>
      <c r="G23" s="4">
        <v>2.179117</v>
      </c>
      <c r="H23" s="4">
        <v>0.03</v>
      </c>
      <c r="I23" s="4">
        <v>0.3755</v>
      </c>
      <c r="J23" s="4">
        <v>1.284443</v>
      </c>
      <c r="K23" s="5">
        <v>0.927497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6">
        <v>190.74603400999987</v>
      </c>
      <c r="AF23" s="7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9">
        <v>190.74603400999987</v>
      </c>
    </row>
    <row r="24" spans="1:38" s="45" customFormat="1" ht="15">
      <c r="A24" s="36" t="s">
        <v>50</v>
      </c>
      <c r="B24" s="37" t="s">
        <v>69</v>
      </c>
      <c r="C24" s="38">
        <v>226.37</v>
      </c>
      <c r="D24" s="39">
        <v>117.04</v>
      </c>
      <c r="E24" s="39">
        <v>70.88</v>
      </c>
      <c r="F24" s="39">
        <v>36.1</v>
      </c>
      <c r="G24" s="39">
        <v>34.78</v>
      </c>
      <c r="H24" s="39">
        <v>24.28</v>
      </c>
      <c r="I24" s="39">
        <v>4.78</v>
      </c>
      <c r="J24" s="39">
        <v>7.81</v>
      </c>
      <c r="K24" s="40">
        <v>1.58</v>
      </c>
      <c r="L24" s="39">
        <v>0.8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0.8</v>
      </c>
      <c r="V24" s="39">
        <v>0.03</v>
      </c>
      <c r="W24" s="39">
        <v>0.03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41">
        <v>227.2</v>
      </c>
      <c r="AF24" s="42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4">
        <v>227.2</v>
      </c>
    </row>
    <row r="25" spans="1:38" ht="15">
      <c r="A25" s="1" t="s">
        <v>51</v>
      </c>
      <c r="B25" s="2" t="s">
        <v>21</v>
      </c>
      <c r="C25" s="3">
        <v>233.1475415676714</v>
      </c>
      <c r="D25" s="4">
        <v>70.87731415634813</v>
      </c>
      <c r="E25" s="4">
        <v>60.16842934552561</v>
      </c>
      <c r="F25" s="4">
        <v>36.134715977060715</v>
      </c>
      <c r="G25" s="4">
        <v>24.03371336846489</v>
      </c>
      <c r="H25" s="4">
        <v>35.353334788751155</v>
      </c>
      <c r="I25" s="4">
        <v>30.310382219638473</v>
      </c>
      <c r="J25" s="4">
        <v>13.616243120164</v>
      </c>
      <c r="K25" s="5">
        <v>22.821837937244002</v>
      </c>
      <c r="L25" s="4">
        <v>236.98590216234237</v>
      </c>
      <c r="M25" s="4">
        <v>79.35444114064202</v>
      </c>
      <c r="N25" s="4">
        <v>1.871081477384</v>
      </c>
      <c r="O25" s="4">
        <v>27.400484239550043</v>
      </c>
      <c r="P25" s="4">
        <v>33.3638986167753</v>
      </c>
      <c r="Q25" s="4">
        <v>8.218417393168998</v>
      </c>
      <c r="R25" s="4">
        <v>2.4697123199999997</v>
      </c>
      <c r="S25" s="4">
        <v>5.531915716530561</v>
      </c>
      <c r="T25" s="4">
        <v>0</v>
      </c>
      <c r="U25" s="4">
        <v>78.77595125829141</v>
      </c>
      <c r="V25" s="4">
        <v>4.2490147423749995</v>
      </c>
      <c r="W25" s="4">
        <v>4.2490147423749995</v>
      </c>
      <c r="X25" s="4">
        <v>0</v>
      </c>
      <c r="Y25" s="4">
        <v>0</v>
      </c>
      <c r="Z25" s="4">
        <v>14.575823173061002</v>
      </c>
      <c r="AA25" s="4">
        <v>1.60120998</v>
      </c>
      <c r="AB25" s="4">
        <v>0.23392144000000004</v>
      </c>
      <c r="AC25" s="4">
        <v>12.740691753061002</v>
      </c>
      <c r="AD25" s="4">
        <v>0</v>
      </c>
      <c r="AE25" s="6">
        <v>488.95828164544974</v>
      </c>
      <c r="AF25" s="7">
        <v>89.1615532762</v>
      </c>
      <c r="AG25" s="8">
        <v>80.0059999562</v>
      </c>
      <c r="AH25" s="8">
        <v>1.5405533200000001</v>
      </c>
      <c r="AI25" s="8">
        <v>7.615</v>
      </c>
      <c r="AJ25" s="8">
        <v>0</v>
      </c>
      <c r="AK25" s="8">
        <v>0</v>
      </c>
      <c r="AL25" s="9">
        <v>578.1198349216497</v>
      </c>
    </row>
    <row r="26" spans="1:38" s="45" customFormat="1" ht="15">
      <c r="A26" s="36" t="s">
        <v>52</v>
      </c>
      <c r="B26" s="37" t="s">
        <v>12</v>
      </c>
      <c r="C26" s="38">
        <v>29.57</v>
      </c>
      <c r="D26" s="39">
        <v>0.86</v>
      </c>
      <c r="E26" s="39">
        <v>12.22</v>
      </c>
      <c r="F26" s="39" t="s">
        <v>67</v>
      </c>
      <c r="G26" s="39" t="s">
        <v>67</v>
      </c>
      <c r="H26" s="39">
        <v>14.31</v>
      </c>
      <c r="I26" s="39">
        <v>2.17</v>
      </c>
      <c r="J26" s="39">
        <v>0</v>
      </c>
      <c r="K26" s="40">
        <v>0</v>
      </c>
      <c r="L26" s="39">
        <v>3.09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41">
        <v>32.66</v>
      </c>
      <c r="AF26" s="42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4">
        <v>32.66</v>
      </c>
    </row>
    <row r="27" spans="1:38" ht="15">
      <c r="A27" s="1" t="s">
        <v>53</v>
      </c>
      <c r="B27" s="2" t="s">
        <v>5</v>
      </c>
      <c r="C27" s="3">
        <v>11.73</v>
      </c>
      <c r="D27" s="4">
        <v>5.98</v>
      </c>
      <c r="E27" s="4">
        <v>2.29</v>
      </c>
      <c r="F27" s="4">
        <v>0.97</v>
      </c>
      <c r="G27" s="4">
        <v>1.32</v>
      </c>
      <c r="H27" s="4">
        <v>0.29</v>
      </c>
      <c r="I27" s="4">
        <v>0.26</v>
      </c>
      <c r="J27" s="4">
        <v>2.29</v>
      </c>
      <c r="K27" s="5">
        <v>0.62</v>
      </c>
      <c r="L27" s="4">
        <v>6.26</v>
      </c>
      <c r="M27" s="4">
        <v>0.43</v>
      </c>
      <c r="N27" s="4">
        <v>0.39</v>
      </c>
      <c r="O27" s="4">
        <v>0.12</v>
      </c>
      <c r="P27" s="4">
        <v>1.58</v>
      </c>
      <c r="Q27" s="4">
        <v>0.17</v>
      </c>
      <c r="R27" s="4">
        <v>0.17</v>
      </c>
      <c r="S27" s="4">
        <v>0</v>
      </c>
      <c r="T27" s="4">
        <v>0.03</v>
      </c>
      <c r="U27" s="4">
        <v>3.37</v>
      </c>
      <c r="V27" s="4">
        <v>0.14</v>
      </c>
      <c r="W27" s="4">
        <v>0.09</v>
      </c>
      <c r="X27" s="4">
        <v>0.05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3.59</v>
      </c>
      <c r="AE27" s="6">
        <v>21.72</v>
      </c>
      <c r="AF27" s="7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9">
        <v>21.72</v>
      </c>
    </row>
    <row r="28" spans="1:38" s="45" customFormat="1" ht="15">
      <c r="A28" s="36" t="s">
        <v>54</v>
      </c>
      <c r="B28" s="37" t="s">
        <v>22</v>
      </c>
      <c r="C28" s="38">
        <v>40.535641860000034</v>
      </c>
      <c r="D28" s="39">
        <v>32.85895872000003</v>
      </c>
      <c r="E28" s="39">
        <v>7.385710189999999</v>
      </c>
      <c r="F28" s="39">
        <v>6.17256003</v>
      </c>
      <c r="G28" s="39">
        <v>1.2131501599999999</v>
      </c>
      <c r="H28" s="39">
        <v>0.14295082</v>
      </c>
      <c r="I28" s="39">
        <v>0</v>
      </c>
      <c r="J28" s="39">
        <v>0</v>
      </c>
      <c r="K28" s="40">
        <v>0.14802213</v>
      </c>
      <c r="L28" s="39">
        <v>9.44772086</v>
      </c>
      <c r="M28" s="39">
        <v>0.5254350799999999</v>
      </c>
      <c r="N28" s="39">
        <v>0</v>
      </c>
      <c r="O28" s="39">
        <v>0</v>
      </c>
      <c r="P28" s="39">
        <v>0.92750764</v>
      </c>
      <c r="Q28" s="39">
        <v>0.29840545</v>
      </c>
      <c r="R28" s="39">
        <v>1.58385702</v>
      </c>
      <c r="S28" s="39">
        <v>0.88118639</v>
      </c>
      <c r="T28" s="39">
        <v>1.1059768799999998</v>
      </c>
      <c r="U28" s="39">
        <v>4.1253524</v>
      </c>
      <c r="V28" s="39">
        <v>3.30233345</v>
      </c>
      <c r="W28" s="39">
        <v>3.00233345</v>
      </c>
      <c r="X28" s="39">
        <v>0.3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2.4750628900000002</v>
      </c>
      <c r="AE28" s="41">
        <v>55.76075906000003</v>
      </c>
      <c r="AF28" s="42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4">
        <v>55.76075906000003</v>
      </c>
    </row>
    <row r="29" spans="1:38" ht="15">
      <c r="A29" s="1" t="s">
        <v>55</v>
      </c>
      <c r="B29" s="2" t="s">
        <v>7</v>
      </c>
      <c r="C29" s="3">
        <v>462.6931105100007</v>
      </c>
      <c r="D29" s="4">
        <v>258.0568947900006</v>
      </c>
      <c r="E29" s="4">
        <v>96.5271228806543</v>
      </c>
      <c r="F29" s="4">
        <v>59.90441934000002</v>
      </c>
      <c r="G29" s="4">
        <v>36.62270354065428</v>
      </c>
      <c r="H29" s="4">
        <v>48.49806028061389</v>
      </c>
      <c r="I29" s="4">
        <v>28.07810329938611</v>
      </c>
      <c r="J29" s="4">
        <v>20.92523726</v>
      </c>
      <c r="K29" s="5">
        <v>10.607691999345718</v>
      </c>
      <c r="L29" s="4">
        <v>239.61468304010026</v>
      </c>
      <c r="M29" s="4">
        <v>46.233809169999994</v>
      </c>
      <c r="N29" s="4">
        <v>0</v>
      </c>
      <c r="O29" s="4">
        <v>8.287172119999997</v>
      </c>
      <c r="P29" s="4">
        <v>35.559722199999996</v>
      </c>
      <c r="Q29" s="4">
        <v>8.78749851200656</v>
      </c>
      <c r="R29" s="4">
        <v>18.737745967368447</v>
      </c>
      <c r="S29" s="4">
        <v>1.090444</v>
      </c>
      <c r="T29" s="4">
        <v>25.593878439999997</v>
      </c>
      <c r="U29" s="4">
        <v>95.32441263072526</v>
      </c>
      <c r="V29" s="4">
        <v>25.648878861598075</v>
      </c>
      <c r="W29" s="4">
        <v>25.648878861598075</v>
      </c>
      <c r="X29" s="4">
        <v>0</v>
      </c>
      <c r="Y29" s="4">
        <v>0</v>
      </c>
      <c r="Z29" s="4">
        <v>1.76102515</v>
      </c>
      <c r="AA29" s="4">
        <v>0.1829</v>
      </c>
      <c r="AB29" s="4">
        <v>1.46508215</v>
      </c>
      <c r="AC29" s="4">
        <v>0.113043</v>
      </c>
      <c r="AD29" s="4">
        <v>9.635117208301828</v>
      </c>
      <c r="AE29" s="6">
        <v>739.3528147700009</v>
      </c>
      <c r="AF29" s="7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9">
        <v>739.3528147700009</v>
      </c>
    </row>
    <row r="30" spans="1:38" s="45" customFormat="1" ht="15">
      <c r="A30" s="36" t="s">
        <v>56</v>
      </c>
      <c r="B30" s="37" t="s">
        <v>13</v>
      </c>
      <c r="C30" s="38">
        <v>483.90288171000003</v>
      </c>
      <c r="D30" s="39">
        <v>275.2638493900001</v>
      </c>
      <c r="E30" s="39">
        <v>144.88</v>
      </c>
      <c r="F30" s="39">
        <v>123.51</v>
      </c>
      <c r="G30" s="39">
        <v>21.37</v>
      </c>
      <c r="H30" s="39">
        <v>30.277754879999993</v>
      </c>
      <c r="I30" s="39">
        <v>22.24555937</v>
      </c>
      <c r="J30" s="39">
        <v>5.23969965</v>
      </c>
      <c r="K30" s="40">
        <v>5.996018420000001</v>
      </c>
      <c r="L30" s="39">
        <v>115.51107270000004</v>
      </c>
      <c r="M30" s="39">
        <v>77.67753380000003</v>
      </c>
      <c r="N30" s="39">
        <v>0.3780521</v>
      </c>
      <c r="O30" s="39">
        <v>3.23649139</v>
      </c>
      <c r="P30" s="39">
        <v>1.3846474699999998</v>
      </c>
      <c r="Q30" s="39">
        <v>1.7447044200000001</v>
      </c>
      <c r="R30" s="39">
        <v>4.0493613900000005</v>
      </c>
      <c r="S30" s="39">
        <v>5.21265624</v>
      </c>
      <c r="T30" s="39">
        <v>9.636643849999995</v>
      </c>
      <c r="U30" s="39">
        <v>12.190982039999994</v>
      </c>
      <c r="V30" s="39">
        <v>5.32904458</v>
      </c>
      <c r="W30" s="39">
        <v>5.205890579999999</v>
      </c>
      <c r="X30" s="39">
        <v>0.12315399999999999</v>
      </c>
      <c r="Y30" s="39">
        <v>0</v>
      </c>
      <c r="Z30" s="39">
        <v>11.03817611</v>
      </c>
      <c r="AA30" s="39">
        <v>0.47833219</v>
      </c>
      <c r="AB30" s="39">
        <v>10.55984392</v>
      </c>
      <c r="AC30" s="39">
        <v>0</v>
      </c>
      <c r="AD30" s="39">
        <v>0</v>
      </c>
      <c r="AE30" s="41">
        <v>615.7811751</v>
      </c>
      <c r="AF30" s="42">
        <v>15.47</v>
      </c>
      <c r="AG30" s="43">
        <v>12</v>
      </c>
      <c r="AH30" s="43">
        <v>0</v>
      </c>
      <c r="AI30" s="43">
        <v>3.47</v>
      </c>
      <c r="AJ30" s="43">
        <v>0</v>
      </c>
      <c r="AK30" s="43">
        <v>0</v>
      </c>
      <c r="AL30" s="44">
        <v>631.2511751000001</v>
      </c>
    </row>
    <row r="31" spans="1:38" ht="15.75" thickBot="1">
      <c r="A31" s="1" t="s">
        <v>57</v>
      </c>
      <c r="B31" s="2" t="s">
        <v>14</v>
      </c>
      <c r="C31" s="3">
        <v>16.65</v>
      </c>
      <c r="D31" s="4">
        <v>8.56</v>
      </c>
      <c r="E31" s="4">
        <v>8.09</v>
      </c>
      <c r="F31" s="4" t="s">
        <v>67</v>
      </c>
      <c r="G31" s="4" t="s">
        <v>67</v>
      </c>
      <c r="H31" s="4">
        <v>0</v>
      </c>
      <c r="I31" s="4">
        <v>0</v>
      </c>
      <c r="J31" s="4">
        <v>0</v>
      </c>
      <c r="K31" s="5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6">
        <v>16.65</v>
      </c>
      <c r="AF31" s="7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9">
        <v>16.65</v>
      </c>
    </row>
    <row r="32" spans="1:38" s="45" customFormat="1" ht="15.75" thickBot="1">
      <c r="A32" s="36" t="s">
        <v>58</v>
      </c>
      <c r="B32" s="47" t="s">
        <v>30</v>
      </c>
      <c r="C32" s="38">
        <v>66.73789208999996</v>
      </c>
      <c r="D32" s="39">
        <v>46.96238345999996</v>
      </c>
      <c r="E32" s="39">
        <v>19.775508629999997</v>
      </c>
      <c r="F32" s="39">
        <v>19.775508629999997</v>
      </c>
      <c r="G32" s="39">
        <v>0</v>
      </c>
      <c r="H32" s="39">
        <v>0</v>
      </c>
      <c r="I32" s="39">
        <v>0</v>
      </c>
      <c r="J32" s="39">
        <v>0</v>
      </c>
      <c r="K32" s="40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41">
        <v>66.73789208999996</v>
      </c>
      <c r="AF32" s="42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4">
        <v>66.73789208999996</v>
      </c>
    </row>
    <row r="33" spans="1:38" ht="15">
      <c r="A33" s="1" t="s">
        <v>59</v>
      </c>
      <c r="B33" s="2" t="s">
        <v>15</v>
      </c>
      <c r="C33" s="3">
        <v>98.53</v>
      </c>
      <c r="D33" s="4">
        <v>0</v>
      </c>
      <c r="E33" s="4">
        <v>27.39</v>
      </c>
      <c r="F33" s="4">
        <v>0</v>
      </c>
      <c r="G33" s="4">
        <v>27.39</v>
      </c>
      <c r="H33" s="4">
        <v>55.88</v>
      </c>
      <c r="I33" s="4">
        <v>7.23</v>
      </c>
      <c r="J33" s="4">
        <v>8.03</v>
      </c>
      <c r="K33" s="5">
        <v>0</v>
      </c>
      <c r="L33" s="4">
        <v>0.26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0.26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6">
        <v>98.79</v>
      </c>
      <c r="AF33" s="7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9">
        <v>98.79</v>
      </c>
    </row>
    <row r="34" spans="1:38" s="45" customFormat="1" ht="15">
      <c r="A34" s="36" t="s">
        <v>60</v>
      </c>
      <c r="B34" s="37" t="s">
        <v>27</v>
      </c>
      <c r="C34" s="38">
        <v>13.38</v>
      </c>
      <c r="D34" s="39">
        <v>0.49</v>
      </c>
      <c r="E34" s="39">
        <v>0</v>
      </c>
      <c r="F34" s="39">
        <v>0</v>
      </c>
      <c r="G34" s="39">
        <v>0</v>
      </c>
      <c r="H34" s="39">
        <v>0.17</v>
      </c>
      <c r="I34" s="39">
        <v>0.47</v>
      </c>
      <c r="J34" s="39">
        <v>11.66</v>
      </c>
      <c r="K34" s="40">
        <v>0.59</v>
      </c>
      <c r="L34" s="39">
        <v>25.22</v>
      </c>
      <c r="M34" s="39">
        <v>0.27</v>
      </c>
      <c r="N34" s="39">
        <v>0.26</v>
      </c>
      <c r="O34" s="39">
        <v>0.49</v>
      </c>
      <c r="P34" s="39">
        <v>7.56</v>
      </c>
      <c r="Q34" s="39">
        <v>2.17</v>
      </c>
      <c r="R34" s="39">
        <v>0</v>
      </c>
      <c r="S34" s="39">
        <v>0</v>
      </c>
      <c r="T34" s="39">
        <v>1.25</v>
      </c>
      <c r="U34" s="39">
        <v>13.22</v>
      </c>
      <c r="V34" s="39">
        <v>0.58</v>
      </c>
      <c r="W34" s="39">
        <v>0.58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41">
        <v>39.18</v>
      </c>
      <c r="AF34" s="42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4">
        <v>39.18</v>
      </c>
    </row>
    <row r="35" spans="1:38" ht="15">
      <c r="A35" s="1" t="s">
        <v>61</v>
      </c>
      <c r="B35" s="2" t="s">
        <v>120</v>
      </c>
      <c r="C35" s="3">
        <v>22.83</v>
      </c>
      <c r="D35" s="4">
        <v>13.23</v>
      </c>
      <c r="E35" s="4">
        <v>4.61</v>
      </c>
      <c r="F35" s="4">
        <v>1.79</v>
      </c>
      <c r="G35" s="4">
        <v>2.82</v>
      </c>
      <c r="H35" s="4">
        <v>0.58</v>
      </c>
      <c r="I35" s="4">
        <v>0.5</v>
      </c>
      <c r="J35" s="4">
        <v>3.16</v>
      </c>
      <c r="K35" s="5">
        <v>0.75</v>
      </c>
      <c r="L35" s="4">
        <v>13.27</v>
      </c>
      <c r="M35" s="4">
        <v>0.7</v>
      </c>
      <c r="N35" s="4">
        <v>0.29</v>
      </c>
      <c r="O35" s="4">
        <v>1.69</v>
      </c>
      <c r="P35" s="4">
        <v>0.16</v>
      </c>
      <c r="Q35" s="4">
        <v>3.34</v>
      </c>
      <c r="R35" s="4">
        <v>2.83</v>
      </c>
      <c r="S35" s="4">
        <v>0.05</v>
      </c>
      <c r="T35" s="4">
        <v>0</v>
      </c>
      <c r="U35" s="4">
        <v>4.21</v>
      </c>
      <c r="V35" s="4">
        <v>0.44</v>
      </c>
      <c r="W35" s="4">
        <v>0.4</v>
      </c>
      <c r="X35" s="4">
        <v>0</v>
      </c>
      <c r="Y35" s="4">
        <v>0.04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6">
        <v>39.94</v>
      </c>
      <c r="AF35" s="7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9">
        <v>39.94</v>
      </c>
    </row>
    <row r="36" spans="1:38" s="45" customFormat="1" ht="15">
      <c r="A36" s="36" t="s">
        <v>62</v>
      </c>
      <c r="B36" s="37" t="s">
        <v>16</v>
      </c>
      <c r="C36" s="38">
        <v>127.1</v>
      </c>
      <c r="D36" s="39">
        <v>21.96</v>
      </c>
      <c r="E36" s="39">
        <v>42.81</v>
      </c>
      <c r="F36" s="39">
        <v>16.5</v>
      </c>
      <c r="G36" s="39">
        <v>26.31</v>
      </c>
      <c r="H36" s="39">
        <v>17.73</v>
      </c>
      <c r="I36" s="39">
        <v>16.46</v>
      </c>
      <c r="J36" s="39">
        <v>28.14</v>
      </c>
      <c r="K36" s="40">
        <v>0</v>
      </c>
      <c r="L36" s="39">
        <v>235.88</v>
      </c>
      <c r="M36" s="39">
        <v>93.53</v>
      </c>
      <c r="N36" s="39">
        <v>3.26</v>
      </c>
      <c r="O36" s="39">
        <v>27.88</v>
      </c>
      <c r="P36" s="39">
        <v>31.34</v>
      </c>
      <c r="Q36" s="39">
        <v>6.25</v>
      </c>
      <c r="R36" s="39">
        <v>3.54</v>
      </c>
      <c r="S36" s="39">
        <v>0</v>
      </c>
      <c r="T36" s="39">
        <v>11.57</v>
      </c>
      <c r="U36" s="39">
        <v>58.51</v>
      </c>
      <c r="V36" s="39">
        <v>55.19</v>
      </c>
      <c r="W36" s="39">
        <v>55.19</v>
      </c>
      <c r="X36" s="39">
        <v>0</v>
      </c>
      <c r="Y36" s="39">
        <v>0</v>
      </c>
      <c r="Z36" s="39">
        <v>27.74</v>
      </c>
      <c r="AA36" s="39">
        <v>5.26</v>
      </c>
      <c r="AB36" s="39">
        <v>4.64</v>
      </c>
      <c r="AC36" s="39">
        <v>17.84</v>
      </c>
      <c r="AD36" s="39">
        <v>0</v>
      </c>
      <c r="AE36" s="41">
        <v>445.91</v>
      </c>
      <c r="AF36" s="42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4">
        <v>445.91</v>
      </c>
    </row>
    <row r="37" spans="1:38" ht="15">
      <c r="A37" s="1" t="s">
        <v>63</v>
      </c>
      <c r="B37" s="2" t="s">
        <v>6</v>
      </c>
      <c r="C37" s="3">
        <v>4.844</v>
      </c>
      <c r="D37" s="4">
        <v>2.894</v>
      </c>
      <c r="E37" s="4">
        <v>1.95</v>
      </c>
      <c r="F37" s="4" t="s">
        <v>67</v>
      </c>
      <c r="G37" s="4" t="s">
        <v>67</v>
      </c>
      <c r="H37" s="4">
        <v>0</v>
      </c>
      <c r="I37" s="4">
        <v>0</v>
      </c>
      <c r="J37" s="4">
        <v>0</v>
      </c>
      <c r="K37" s="5">
        <v>0</v>
      </c>
      <c r="L37" s="4">
        <v>322.86</v>
      </c>
      <c r="M37" s="4">
        <v>19.4</v>
      </c>
      <c r="N37" s="4">
        <v>145.77</v>
      </c>
      <c r="O37" s="4">
        <v>14.71</v>
      </c>
      <c r="P37" s="4">
        <v>29.61</v>
      </c>
      <c r="Q37" s="4">
        <v>0</v>
      </c>
      <c r="R37" s="4">
        <v>104</v>
      </c>
      <c r="S37" s="4">
        <v>0</v>
      </c>
      <c r="T37" s="4">
        <v>2.5</v>
      </c>
      <c r="U37" s="4">
        <v>6.87</v>
      </c>
      <c r="V37" s="4">
        <v>3.08</v>
      </c>
      <c r="W37" s="4">
        <v>2.68</v>
      </c>
      <c r="X37" s="4">
        <v>0.4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6">
        <v>330.784</v>
      </c>
      <c r="AF37" s="7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9">
        <v>330.784</v>
      </c>
    </row>
    <row r="38" spans="1:38" s="45" customFormat="1" ht="15">
      <c r="A38" s="36" t="s">
        <v>64</v>
      </c>
      <c r="B38" s="37" t="s">
        <v>20</v>
      </c>
      <c r="C38" s="38">
        <v>322.91817940000027</v>
      </c>
      <c r="D38" s="39">
        <v>84.00644275000002</v>
      </c>
      <c r="E38" s="39">
        <v>66.14994914999998</v>
      </c>
      <c r="F38" s="39">
        <v>39.718956679999984</v>
      </c>
      <c r="G38" s="39">
        <v>26.430992470000003</v>
      </c>
      <c r="H38" s="39">
        <v>99.83957396000007</v>
      </c>
      <c r="I38" s="39">
        <v>65.49789959000017</v>
      </c>
      <c r="J38" s="39">
        <v>6.01803</v>
      </c>
      <c r="K38" s="40">
        <v>1.40628395</v>
      </c>
      <c r="L38" s="39">
        <v>244.17509007999996</v>
      </c>
      <c r="M38" s="39">
        <v>77.74521642</v>
      </c>
      <c r="N38" s="39">
        <v>76.91798200999996</v>
      </c>
      <c r="O38" s="39">
        <v>8.531520650000001</v>
      </c>
      <c r="P38" s="39">
        <v>3.83250778</v>
      </c>
      <c r="Q38" s="39">
        <v>11.715556790000003</v>
      </c>
      <c r="R38" s="39">
        <v>25.22442498000001</v>
      </c>
      <c r="S38" s="39">
        <v>1.01518532</v>
      </c>
      <c r="T38" s="39">
        <v>2.3065063500000003</v>
      </c>
      <c r="U38" s="39">
        <v>36.88618978</v>
      </c>
      <c r="V38" s="39">
        <v>0.89542848</v>
      </c>
      <c r="W38" s="39">
        <v>0.89542848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4.74228462</v>
      </c>
      <c r="AE38" s="41">
        <v>572.7309825800002</v>
      </c>
      <c r="AF38" s="42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4">
        <v>572.7309825800002</v>
      </c>
    </row>
    <row r="39" spans="1:38" ht="15">
      <c r="A39" s="1" t="s">
        <v>65</v>
      </c>
      <c r="B39" s="2" t="s">
        <v>17</v>
      </c>
      <c r="C39" s="3">
        <v>117.62099223000008</v>
      </c>
      <c r="D39" s="4">
        <v>0.11967214</v>
      </c>
      <c r="E39" s="4">
        <v>31.216592890000012</v>
      </c>
      <c r="F39" s="4">
        <v>5.733609840000002</v>
      </c>
      <c r="G39" s="4">
        <v>25.48298305000001</v>
      </c>
      <c r="H39" s="4">
        <v>75.51219129000008</v>
      </c>
      <c r="I39" s="4">
        <v>10.772535910000007</v>
      </c>
      <c r="J39" s="4">
        <v>0</v>
      </c>
      <c r="K39" s="5">
        <v>0</v>
      </c>
      <c r="L39" s="4">
        <v>28.668257299999997</v>
      </c>
      <c r="M39" s="4">
        <v>28.596757299999997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0.0715</v>
      </c>
      <c r="U39" s="4">
        <v>0</v>
      </c>
      <c r="V39" s="4">
        <v>0.15074270000000003</v>
      </c>
      <c r="W39" s="4">
        <v>0.15074270000000003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6">
        <v>146.4399922300001</v>
      </c>
      <c r="AF39" s="7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9">
        <v>146.4399922300001</v>
      </c>
    </row>
    <row r="40" spans="1:38" s="45" customFormat="1" ht="15">
      <c r="A40" s="36" t="s">
        <v>66</v>
      </c>
      <c r="B40" s="37" t="s">
        <v>18</v>
      </c>
      <c r="C40" s="38">
        <v>246.16595330999985</v>
      </c>
      <c r="D40" s="39">
        <v>204.19919505999988</v>
      </c>
      <c r="E40" s="39">
        <v>41.96675824999996</v>
      </c>
      <c r="F40" s="39">
        <v>40.80120712999997</v>
      </c>
      <c r="G40" s="39">
        <v>1.1655511200000002</v>
      </c>
      <c r="H40" s="39">
        <v>0</v>
      </c>
      <c r="I40" s="39">
        <v>0</v>
      </c>
      <c r="J40" s="39">
        <v>0</v>
      </c>
      <c r="K40" s="40">
        <v>0</v>
      </c>
      <c r="L40" s="39">
        <v>0.16859725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0.16859725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41">
        <v>246.33455055999985</v>
      </c>
      <c r="AF40" s="42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4">
        <v>246.33455055999985</v>
      </c>
    </row>
    <row r="41" spans="1:38" ht="12.75">
      <c r="A41" s="32"/>
      <c r="B41" s="10" t="s">
        <v>113</v>
      </c>
      <c r="C41" s="33">
        <f aca="true" t="shared" si="0" ref="C41:AD41">SUM(C6:C40)</f>
        <v>5215.061805359647</v>
      </c>
      <c r="D41" s="33">
        <f t="shared" si="0"/>
        <v>2571.50044898487</v>
      </c>
      <c r="E41" s="33">
        <f t="shared" si="0"/>
        <v>1407.99950565268</v>
      </c>
      <c r="F41" s="33">
        <f t="shared" si="0"/>
        <v>654.7500393170608</v>
      </c>
      <c r="G41" s="33">
        <f t="shared" si="0"/>
        <v>558.2111768074114</v>
      </c>
      <c r="H41" s="33">
        <f t="shared" si="0"/>
        <v>623.7601310194692</v>
      </c>
      <c r="I41" s="33">
        <f t="shared" si="0"/>
        <v>334.8158827539967</v>
      </c>
      <c r="J41" s="33">
        <f t="shared" si="0"/>
        <v>167.761791872736</v>
      </c>
      <c r="K41" s="33">
        <f t="shared" si="0"/>
        <v>108.80183695589473</v>
      </c>
      <c r="L41" s="33">
        <f t="shared" si="0"/>
        <v>3582.120143985572</v>
      </c>
      <c r="M41" s="33">
        <f t="shared" si="0"/>
        <v>815.1383853810624</v>
      </c>
      <c r="N41" s="33">
        <f t="shared" si="0"/>
        <v>454.36326806643484</v>
      </c>
      <c r="O41" s="33">
        <f t="shared" si="0"/>
        <v>200.24233247306816</v>
      </c>
      <c r="P41" s="33">
        <f t="shared" si="0"/>
        <v>396.28061827604864</v>
      </c>
      <c r="Q41" s="33">
        <f t="shared" si="0"/>
        <v>78.76968253850757</v>
      </c>
      <c r="R41" s="33">
        <f t="shared" si="0"/>
        <v>207.48250768110174</v>
      </c>
      <c r="S41" s="33">
        <f t="shared" si="0"/>
        <v>64.81863598902989</v>
      </c>
      <c r="T41" s="33">
        <f t="shared" si="0"/>
        <v>123.64869593938478</v>
      </c>
      <c r="U41" s="33">
        <f t="shared" si="0"/>
        <v>848.6139151709333</v>
      </c>
      <c r="V41" s="33">
        <f t="shared" si="0"/>
        <v>196.73491848927907</v>
      </c>
      <c r="W41" s="33">
        <f t="shared" si="0"/>
        <v>174.6974013892791</v>
      </c>
      <c r="X41" s="33">
        <f t="shared" si="0"/>
        <v>7.446389720000001</v>
      </c>
      <c r="Y41" s="33">
        <f t="shared" si="0"/>
        <v>6.781913330000001</v>
      </c>
      <c r="Z41" s="33">
        <f t="shared" si="0"/>
        <v>133.570570823061</v>
      </c>
      <c r="AA41" s="33">
        <f t="shared" si="0"/>
        <v>44.856562170000004</v>
      </c>
      <c r="AB41" s="33">
        <f t="shared" si="0"/>
        <v>21.6232739</v>
      </c>
      <c r="AC41" s="33">
        <f t="shared" si="0"/>
        <v>67.090734753061</v>
      </c>
      <c r="AD41" s="33">
        <f t="shared" si="0"/>
        <v>60.40710045466004</v>
      </c>
      <c r="AE41" s="33">
        <f>SUM(AE6:AE40)</f>
        <v>9191.294539112214</v>
      </c>
      <c r="AF41" s="33">
        <f aca="true" t="shared" si="1" ref="AF41:AL41">SUM(AF6:AF40)</f>
        <v>1046.8508051262002</v>
      </c>
      <c r="AG41" s="33">
        <f t="shared" si="1"/>
        <v>198.7801571962</v>
      </c>
      <c r="AH41" s="33">
        <f t="shared" si="1"/>
        <v>420.25555332000005</v>
      </c>
      <c r="AI41" s="33">
        <f t="shared" si="1"/>
        <v>142.94000000000003</v>
      </c>
      <c r="AJ41" s="33">
        <f t="shared" si="1"/>
        <v>0</v>
      </c>
      <c r="AK41" s="33">
        <f t="shared" si="1"/>
        <v>284.87509461</v>
      </c>
      <c r="AL41" s="33">
        <f t="shared" si="1"/>
        <v>10238.145344238415</v>
      </c>
    </row>
    <row r="42" spans="1:38" ht="12.75">
      <c r="A42" s="32"/>
      <c r="B42" s="11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1:88" s="58" customFormat="1" ht="26.25" thickBot="1">
      <c r="A43" s="53"/>
      <c r="B43" s="54" t="s">
        <v>114</v>
      </c>
      <c r="C43" s="55">
        <v>5514.1</v>
      </c>
      <c r="D43" s="55">
        <v>2770.5</v>
      </c>
      <c r="E43" s="55">
        <v>1450.7</v>
      </c>
      <c r="F43" s="55">
        <v>897.9</v>
      </c>
      <c r="G43" s="55">
        <v>552.8</v>
      </c>
      <c r="H43" s="55">
        <v>647</v>
      </c>
      <c r="I43" s="55">
        <v>364.9</v>
      </c>
      <c r="J43" s="55">
        <v>170.6</v>
      </c>
      <c r="K43" s="55">
        <v>110.7</v>
      </c>
      <c r="L43" s="55">
        <v>3711.5</v>
      </c>
      <c r="M43" s="55">
        <v>948.8</v>
      </c>
      <c r="N43" s="55">
        <v>528.7</v>
      </c>
      <c r="O43" s="55">
        <v>233</v>
      </c>
      <c r="P43" s="55">
        <v>452.8</v>
      </c>
      <c r="Q43" s="55">
        <v>91.7</v>
      </c>
      <c r="R43" s="55">
        <v>241.4</v>
      </c>
      <c r="S43" s="55">
        <v>75.4</v>
      </c>
      <c r="T43" s="55">
        <v>143.9</v>
      </c>
      <c r="U43" s="55">
        <v>987.5</v>
      </c>
      <c r="V43" s="55">
        <v>235.5</v>
      </c>
      <c r="W43" s="55">
        <v>217.8</v>
      </c>
      <c r="X43" s="55">
        <v>9.3</v>
      </c>
      <c r="Y43" s="55">
        <v>8.5</v>
      </c>
      <c r="Z43" s="55">
        <v>134.3</v>
      </c>
      <c r="AA43" s="55">
        <v>45.1</v>
      </c>
      <c r="AB43" s="55">
        <v>21.7</v>
      </c>
      <c r="AC43" s="55">
        <v>67.5</v>
      </c>
      <c r="AD43" s="55">
        <v>70.2</v>
      </c>
      <c r="AE43" s="55">
        <v>9665.6</v>
      </c>
      <c r="AF43" s="55">
        <v>1355</v>
      </c>
      <c r="AG43" s="55">
        <v>261</v>
      </c>
      <c r="AH43" s="55">
        <v>551.7</v>
      </c>
      <c r="AI43" s="55">
        <v>187.7</v>
      </c>
      <c r="AJ43" s="55">
        <v>0</v>
      </c>
      <c r="AK43" s="55">
        <v>354.6</v>
      </c>
      <c r="AL43" s="55">
        <v>11020.6</v>
      </c>
      <c r="AM43" s="56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</row>
    <row r="44" spans="1:43" s="21" customFormat="1" ht="13.5" thickBot="1">
      <c r="A44" s="15"/>
      <c r="B44" s="16" t="s">
        <v>115</v>
      </c>
      <c r="C44" s="16">
        <v>10518.8</v>
      </c>
      <c r="D44" s="17">
        <v>4267.2</v>
      </c>
      <c r="E44" s="17">
        <v>2490</v>
      </c>
      <c r="F44" s="18">
        <v>1181.3</v>
      </c>
      <c r="G44" s="18">
        <v>1326.4</v>
      </c>
      <c r="H44" s="17">
        <v>2163.8</v>
      </c>
      <c r="I44" s="17">
        <v>1073.9</v>
      </c>
      <c r="J44" s="17">
        <v>323</v>
      </c>
      <c r="K44" s="17">
        <v>183.3</v>
      </c>
      <c r="L44" s="16">
        <v>5023.7</v>
      </c>
      <c r="M44" s="19">
        <v>1659.6</v>
      </c>
      <c r="N44" s="19">
        <v>404.2</v>
      </c>
      <c r="O44" s="19">
        <v>369</v>
      </c>
      <c r="P44" s="19">
        <v>580.9</v>
      </c>
      <c r="Q44" s="19">
        <v>110.7</v>
      </c>
      <c r="R44" s="19">
        <v>168.3</v>
      </c>
      <c r="S44" s="19">
        <v>55</v>
      </c>
      <c r="T44" s="19">
        <v>290.1</v>
      </c>
      <c r="U44" s="19">
        <v>1386.1</v>
      </c>
      <c r="V44" s="19">
        <v>278.1</v>
      </c>
      <c r="W44" s="16">
        <v>254.9</v>
      </c>
      <c r="X44" s="17">
        <v>13.5</v>
      </c>
      <c r="Y44" s="17">
        <v>9.8</v>
      </c>
      <c r="Z44" s="17">
        <v>300.6</v>
      </c>
      <c r="AA44" s="16">
        <v>83.2</v>
      </c>
      <c r="AB44" s="17">
        <v>32.1</v>
      </c>
      <c r="AC44" s="17">
        <v>185.3</v>
      </c>
      <c r="AD44" s="17">
        <v>94</v>
      </c>
      <c r="AE44" s="16">
        <v>16215.3</v>
      </c>
      <c r="AF44" s="16">
        <v>1652.3</v>
      </c>
      <c r="AG44" s="20">
        <v>412.2</v>
      </c>
      <c r="AH44" s="16">
        <v>586.6</v>
      </c>
      <c r="AI44" s="16">
        <v>473.6</v>
      </c>
      <c r="AJ44" s="16">
        <v>117.3</v>
      </c>
      <c r="AK44" s="16">
        <v>62.5</v>
      </c>
      <c r="AL44" s="16">
        <v>17867.6</v>
      </c>
      <c r="AM44" s="16"/>
      <c r="AN44" s="16"/>
      <c r="AO44" s="16"/>
      <c r="AQ44" s="22"/>
    </row>
    <row r="45" spans="1:43" s="51" customFormat="1" ht="13.5" thickBot="1">
      <c r="A45" s="48"/>
      <c r="B45" s="49" t="s">
        <v>116</v>
      </c>
      <c r="C45" s="50">
        <f>(C43-C44)/C44</f>
        <v>-0.47578621135490734</v>
      </c>
      <c r="D45" s="50">
        <f aca="true" t="shared" si="2" ref="D45:AL45">(D43-D44)/D44</f>
        <v>-0.3507452193475815</v>
      </c>
      <c r="E45" s="50">
        <f t="shared" si="2"/>
        <v>-0.4173895582329317</v>
      </c>
      <c r="F45" s="50">
        <f t="shared" si="2"/>
        <v>-0.2399051891983408</v>
      </c>
      <c r="G45" s="50">
        <f t="shared" si="2"/>
        <v>-0.583232810615199</v>
      </c>
      <c r="H45" s="50">
        <f t="shared" si="2"/>
        <v>-0.7009890008318699</v>
      </c>
      <c r="I45" s="50">
        <f t="shared" si="2"/>
        <v>-0.660210447900177</v>
      </c>
      <c r="J45" s="50">
        <f t="shared" si="2"/>
        <v>-0.47182662538699693</v>
      </c>
      <c r="K45" s="50">
        <f t="shared" si="2"/>
        <v>-0.3960720130932897</v>
      </c>
      <c r="L45" s="50">
        <f t="shared" si="2"/>
        <v>-0.2612019029798754</v>
      </c>
      <c r="M45" s="50">
        <f t="shared" si="2"/>
        <v>-0.42829597493371896</v>
      </c>
      <c r="N45" s="50">
        <f t="shared" si="2"/>
        <v>0.3080158337456706</v>
      </c>
      <c r="O45" s="50">
        <f t="shared" si="2"/>
        <v>-0.3685636856368564</v>
      </c>
      <c r="P45" s="50">
        <f t="shared" si="2"/>
        <v>-0.22051988294026506</v>
      </c>
      <c r="Q45" s="50">
        <f t="shared" si="2"/>
        <v>-0.17163504968383017</v>
      </c>
      <c r="R45" s="50">
        <f t="shared" si="2"/>
        <v>0.43434343434343425</v>
      </c>
      <c r="S45" s="50">
        <f t="shared" si="2"/>
        <v>0.370909090909091</v>
      </c>
      <c r="T45" s="50">
        <f t="shared" si="2"/>
        <v>-0.5039641502930025</v>
      </c>
      <c r="U45" s="50">
        <f t="shared" si="2"/>
        <v>-0.2875694394343842</v>
      </c>
      <c r="V45" s="50">
        <f t="shared" si="2"/>
        <v>-0.15318230852211442</v>
      </c>
      <c r="W45" s="50">
        <f t="shared" si="2"/>
        <v>-0.1455472734405649</v>
      </c>
      <c r="X45" s="50">
        <f t="shared" si="2"/>
        <v>-0.31111111111111106</v>
      </c>
      <c r="Y45" s="50">
        <f t="shared" si="2"/>
        <v>-0.13265306122448986</v>
      </c>
      <c r="Z45" s="50">
        <f t="shared" si="2"/>
        <v>-0.5532268795741849</v>
      </c>
      <c r="AA45" s="50">
        <f t="shared" si="2"/>
        <v>-0.4579326923076923</v>
      </c>
      <c r="AB45" s="50">
        <f t="shared" si="2"/>
        <v>-0.32398753894081</v>
      </c>
      <c r="AC45" s="50">
        <f t="shared" si="2"/>
        <v>-0.6357258499730167</v>
      </c>
      <c r="AD45" s="50">
        <f t="shared" si="2"/>
        <v>-0.2531914893617021</v>
      </c>
      <c r="AE45" s="50">
        <f t="shared" si="2"/>
        <v>-0.40392098820250005</v>
      </c>
      <c r="AF45" s="50">
        <f t="shared" si="2"/>
        <v>-0.1799310052653876</v>
      </c>
      <c r="AG45" s="50">
        <f t="shared" si="2"/>
        <v>-0.3668122270742358</v>
      </c>
      <c r="AH45" s="50">
        <f t="shared" si="2"/>
        <v>-0.05949539720422771</v>
      </c>
      <c r="AI45" s="50">
        <f t="shared" si="2"/>
        <v>-0.6036739864864865</v>
      </c>
      <c r="AJ45" s="50">
        <f t="shared" si="2"/>
        <v>-1</v>
      </c>
      <c r="AK45" s="50">
        <f t="shared" si="2"/>
        <v>4.6736</v>
      </c>
      <c r="AL45" s="50">
        <f t="shared" si="2"/>
        <v>-0.38320759363316836</v>
      </c>
      <c r="AM45" s="50"/>
      <c r="AN45" s="50"/>
      <c r="AO45" s="50"/>
      <c r="AQ45" s="52"/>
    </row>
    <row r="46" spans="1:43" s="13" customFormat="1" ht="12.75">
      <c r="A46" s="12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Q46" s="14"/>
    </row>
    <row r="47" spans="1:38" ht="15">
      <c r="A47" s="32"/>
      <c r="B47" s="10" t="s">
        <v>117</v>
      </c>
      <c r="C47" s="33"/>
      <c r="D47" s="34"/>
      <c r="E47" s="34"/>
      <c r="F47" s="34"/>
      <c r="G47" s="34"/>
      <c r="H47" s="34"/>
      <c r="I47" s="34"/>
      <c r="J47" s="34"/>
      <c r="K47" s="34"/>
      <c r="L47" s="33"/>
      <c r="M47" s="34"/>
      <c r="N47" s="34"/>
      <c r="O47" s="34"/>
      <c r="P47" s="34"/>
      <c r="Q47" s="34"/>
      <c r="R47" s="34"/>
      <c r="S47" s="34"/>
      <c r="T47" s="34"/>
      <c r="U47" s="34"/>
      <c r="V47" s="33"/>
      <c r="W47" s="34"/>
      <c r="X47" s="34"/>
      <c r="Y47" s="34"/>
      <c r="Z47" s="33"/>
      <c r="AA47" s="33"/>
      <c r="AB47" s="33"/>
      <c r="AC47" s="33"/>
      <c r="AD47" s="33"/>
      <c r="AE47" s="35"/>
      <c r="AF47" s="33"/>
      <c r="AG47" s="33"/>
      <c r="AH47" s="33"/>
      <c r="AI47" s="33"/>
      <c r="AJ47" s="33"/>
      <c r="AK47" s="33"/>
      <c r="AL47" s="35"/>
    </row>
    <row r="48" spans="1:38" ht="15">
      <c r="A48" s="32"/>
      <c r="B48" s="10" t="s">
        <v>71</v>
      </c>
      <c r="C48" s="33"/>
      <c r="D48" s="34"/>
      <c r="E48" s="34"/>
      <c r="F48" s="34"/>
      <c r="G48" s="34"/>
      <c r="H48" s="34"/>
      <c r="I48" s="34"/>
      <c r="J48" s="34"/>
      <c r="K48" s="34"/>
      <c r="L48" s="33"/>
      <c r="M48" s="34"/>
      <c r="N48" s="34"/>
      <c r="O48" s="34"/>
      <c r="P48" s="34"/>
      <c r="Q48" s="34"/>
      <c r="R48" s="34"/>
      <c r="S48" s="34"/>
      <c r="T48" s="34"/>
      <c r="U48" s="34"/>
      <c r="V48" s="33"/>
      <c r="W48" s="34"/>
      <c r="X48" s="34"/>
      <c r="Y48" s="34"/>
      <c r="Z48" s="33"/>
      <c r="AA48" s="33"/>
      <c r="AB48" s="33"/>
      <c r="AC48" s="33"/>
      <c r="AD48" s="33"/>
      <c r="AE48" s="35"/>
      <c r="AF48" s="33"/>
      <c r="AG48" s="33"/>
      <c r="AH48" s="33"/>
      <c r="AI48" s="33"/>
      <c r="AJ48" s="33"/>
      <c r="AK48" s="33"/>
      <c r="AL48" s="35"/>
    </row>
    <row r="49" spans="1:38" ht="15">
      <c r="A49" s="32"/>
      <c r="B49" s="10" t="s">
        <v>72</v>
      </c>
      <c r="C49" s="33"/>
      <c r="D49" s="34"/>
      <c r="E49" s="34"/>
      <c r="F49" s="34"/>
      <c r="G49" s="34"/>
      <c r="H49" s="34"/>
      <c r="I49" s="34"/>
      <c r="J49" s="34"/>
      <c r="K49" s="34"/>
      <c r="L49" s="33"/>
      <c r="M49" s="34"/>
      <c r="N49" s="34"/>
      <c r="O49" s="34"/>
      <c r="P49" s="34"/>
      <c r="Q49" s="34"/>
      <c r="R49" s="34"/>
      <c r="S49" s="34"/>
      <c r="T49" s="34"/>
      <c r="U49" s="34"/>
      <c r="V49" s="33"/>
      <c r="W49" s="34"/>
      <c r="X49" s="34"/>
      <c r="Y49" s="34"/>
      <c r="Z49" s="33"/>
      <c r="AA49" s="33"/>
      <c r="AB49" s="33"/>
      <c r="AC49" s="33"/>
      <c r="AD49" s="33"/>
      <c r="AE49" s="35"/>
      <c r="AF49" s="33"/>
      <c r="AG49" s="33"/>
      <c r="AH49" s="33"/>
      <c r="AI49" s="33"/>
      <c r="AJ49" s="33"/>
      <c r="AK49" s="33"/>
      <c r="AL49" s="35"/>
    </row>
    <row r="50" spans="1:38" ht="12.75">
      <c r="A50" s="30"/>
      <c r="B50" s="10" t="s">
        <v>118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</row>
    <row r="51" spans="1:38" ht="12.75">
      <c r="A51" s="30"/>
      <c r="B51" s="1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</row>
  </sheetData>
  <printOptions/>
  <pageMargins left="0.75" right="0.75" top="1" bottom="1" header="0.5" footer="0.5"/>
  <pageSetup horizontalDpi="600" verticalDpi="600" orientation="landscape" paperSize="9" scale="34" r:id="rId1"/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Jan Jakubowski</cp:lastModifiedBy>
  <cp:lastPrinted>2009-07-27T12:32:40Z</cp:lastPrinted>
  <dcterms:created xsi:type="dcterms:W3CDTF">2009-07-23T10:05:44Z</dcterms:created>
  <dcterms:modified xsi:type="dcterms:W3CDTF">2009-08-10T07:28:01Z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172132927</vt:i4>
  </property>
  <property fmtid="{D5CDD505-2E9C-101B-9397-08002B2CF9AE}" pid="3" name="_NewReviewCycle">
    <vt:lpwstr/>
  </property>
  <property fmtid="{D5CDD505-2E9C-101B-9397-08002B2CF9AE}" pid="4" name="_EmailSubject">
    <vt:lpwstr>tabele do druku</vt:lpwstr>
  </property>
  <property fmtid="{D5CDD505-2E9C-101B-9397-08002B2CF9AE}" pid="5" name="_AuthorEmail">
    <vt:lpwstr>malgorzata.rychlik@leasing.org.pl</vt:lpwstr>
  </property>
  <property fmtid="{D5CDD505-2E9C-101B-9397-08002B2CF9AE}" pid="6" name="_AuthorEmailDisplayName">
    <vt:lpwstr>Małgorzata Rychlik</vt:lpwstr>
  </property>
  <property fmtid="{D5CDD505-2E9C-101B-9397-08002B2CF9AE}" pid="7" name="_ReviewingToolsShownOnce">
    <vt:lpwstr/>
  </property>
</Properties>
</file>